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730" windowHeight="11355"/>
  </bookViews>
  <sheets>
    <sheet name="TROŠKOVNIK" sheetId="1" r:id="rId1"/>
    <sheet name="List2" sheetId="2" r:id="rId2"/>
    <sheet name="List3" sheetId="3" r:id="rId3"/>
  </sheets>
  <definedNames>
    <definedName name="Print_Titles" localSheetId="0">TROŠKOVNIK!$2:$3</definedName>
  </definedNames>
  <calcPr calcId="145621"/>
  <customWorkbookViews>
    <customWorkbookView name="Korisnik - osobni prikaz" guid="{B979060F-F49B-4E65-AC2F-5B156DCC06A1}" mergeInterval="0" personalView="1" maximized="1" windowWidth="1492" windowHeight="681" activeSheetId="1"/>
  </customWorkbookViews>
</workbook>
</file>

<file path=xl/calcChain.xml><?xml version="1.0" encoding="utf-8"?>
<calcChain xmlns="http://schemas.openxmlformats.org/spreadsheetml/2006/main">
  <c r="F62" i="1" l="1"/>
  <c r="F61" i="1" l="1"/>
  <c r="F60" i="1"/>
  <c r="F37" i="1" l="1"/>
  <c r="F34" i="1"/>
  <c r="F38" i="1"/>
  <c r="F39" i="1"/>
  <c r="F46" i="1"/>
  <c r="F47" i="1"/>
  <c r="F48" i="1"/>
  <c r="F7" i="1"/>
  <c r="F59" i="1"/>
  <c r="F28" i="1"/>
  <c r="F27" i="1"/>
  <c r="F12" i="1" l="1"/>
  <c r="F63" i="1" l="1"/>
  <c r="F58" i="1"/>
  <c r="F57" i="1"/>
  <c r="F56" i="1"/>
  <c r="F55" i="1"/>
  <c r="F54" i="1"/>
  <c r="F53" i="1"/>
  <c r="F52" i="1"/>
  <c r="F51" i="1"/>
  <c r="F50" i="1"/>
  <c r="F49" i="1"/>
  <c r="F45" i="1"/>
  <c r="F44" i="1"/>
  <c r="F43" i="1"/>
  <c r="F42" i="1"/>
  <c r="F41" i="1"/>
  <c r="F40" i="1"/>
  <c r="F36" i="1"/>
  <c r="F35" i="1"/>
  <c r="F33" i="1"/>
  <c r="F32" i="1"/>
  <c r="F31" i="1"/>
  <c r="F30" i="1"/>
  <c r="F29" i="1"/>
  <c r="F26" i="1"/>
  <c r="F25" i="1"/>
  <c r="F24" i="1"/>
  <c r="F23" i="1"/>
  <c r="F22" i="1"/>
  <c r="F21" i="1"/>
  <c r="F20" i="1"/>
  <c r="F19" i="1"/>
  <c r="F17" i="1"/>
  <c r="F18" i="1"/>
  <c r="F13" i="1"/>
  <c r="F11" i="1"/>
  <c r="F6" i="1"/>
  <c r="F14" i="1" l="1"/>
  <c r="F68" i="1" s="1"/>
  <c r="F8" i="1"/>
  <c r="F67" i="1" s="1"/>
  <c r="F64" i="1"/>
  <c r="F69" i="1" s="1"/>
  <c r="F70" i="1" l="1"/>
  <c r="F71" i="1" s="1"/>
  <c r="F72" i="1" s="1"/>
</calcChain>
</file>

<file path=xl/sharedStrings.xml><?xml version="1.0" encoding="utf-8"?>
<sst xmlns="http://schemas.openxmlformats.org/spreadsheetml/2006/main" count="180" uniqueCount="129">
  <si>
    <t>m1</t>
  </si>
  <si>
    <t>2.1.</t>
  </si>
  <si>
    <t>2.2.</t>
  </si>
  <si>
    <t>2.3.</t>
  </si>
  <si>
    <t>4.1.</t>
  </si>
  <si>
    <t>kg</t>
  </si>
  <si>
    <t>kom</t>
  </si>
  <si>
    <t>sat</t>
  </si>
  <si>
    <t>Kabelski završetak za 1kV kabele izolirane umjetnom masom, za presjek vodiča 4-16.</t>
  </si>
  <si>
    <t>Vezni tuljak Cu 1-10 kV 10 mm2</t>
  </si>
  <si>
    <t>Vezni tuljak Cu 1-10 kV 16 mm2</t>
  </si>
  <si>
    <t>Kopča za band-it traku.</t>
  </si>
  <si>
    <t>Traka pocinčana 30x4 mm.</t>
  </si>
  <si>
    <t>Stup betonski N9</t>
  </si>
  <si>
    <t>Elkalex 2x16 mm2</t>
  </si>
  <si>
    <t>Elkalex 4x16 mm2</t>
  </si>
  <si>
    <t>Obujmica za betonski stup</t>
  </si>
  <si>
    <t>Vijak s kukom</t>
  </si>
  <si>
    <t>Zatezna stezaljka za 4x16 mm2</t>
  </si>
  <si>
    <t>Plastificirani remen</t>
  </si>
  <si>
    <t>Izolirana vijčana strujna stezaljka DPZ-1</t>
  </si>
  <si>
    <t>Fe stup H = 4 m</t>
  </si>
  <si>
    <t>Fe stup H = 10 m</t>
  </si>
  <si>
    <t>Žarulja NaVt 70 W</t>
  </si>
  <si>
    <t>Žarulja NaVt 150 W</t>
  </si>
  <si>
    <t>Žarulja NaVt 250 W</t>
  </si>
  <si>
    <t>Prigušnica za NaVt 70 W</t>
  </si>
  <si>
    <t>Prigušnica za NaVt 150 W</t>
  </si>
  <si>
    <t>Prigušnica za NaVt 250 W</t>
  </si>
  <si>
    <t>Grlo porculan E - 27</t>
  </si>
  <si>
    <t>Grlo porculan E - 40</t>
  </si>
  <si>
    <t>Sklopnik CN 63 A,  220 V</t>
  </si>
  <si>
    <t>Patrona DZ 6 A</t>
  </si>
  <si>
    <t>Automatski osigurač 10 A, 220 V, AC</t>
  </si>
  <si>
    <t>1. CJENIK GRAĐEVINSKIH RADOVA</t>
  </si>
  <si>
    <t>2. CJENIK RADNE SNAGE I MEHANIZACIJE</t>
  </si>
  <si>
    <t>4.10.</t>
  </si>
  <si>
    <t>4.13.</t>
  </si>
  <si>
    <t>4.16.</t>
  </si>
  <si>
    <t>4.17.</t>
  </si>
  <si>
    <t>4.18.</t>
  </si>
  <si>
    <t>4.20.</t>
  </si>
  <si>
    <t>4.21.</t>
  </si>
  <si>
    <t>4.22.</t>
  </si>
  <si>
    <t>4.23.</t>
  </si>
  <si>
    <t>4.27.</t>
  </si>
  <si>
    <t>4.30.</t>
  </si>
  <si>
    <t>4.31.</t>
  </si>
  <si>
    <t>4.34.</t>
  </si>
  <si>
    <t>4.35.</t>
  </si>
  <si>
    <t>4.36.</t>
  </si>
  <si>
    <t>4.37.</t>
  </si>
  <si>
    <t>4.38.</t>
  </si>
  <si>
    <t>4.39.</t>
  </si>
  <si>
    <t>4.41.</t>
  </si>
  <si>
    <t>4.43.</t>
  </si>
  <si>
    <t>4.44.</t>
  </si>
  <si>
    <t>4.45.</t>
  </si>
  <si>
    <t>Križna spojnica Fe</t>
  </si>
  <si>
    <t>PROCIJENJENE GODIŠNJE KOLIČINE</t>
  </si>
  <si>
    <t>REDNI BROJ</t>
  </si>
  <si>
    <t>OPIS RADOVA</t>
  </si>
  <si>
    <t>JEDINICA MJERE</t>
  </si>
  <si>
    <t>JEDINIČNA CIJENA</t>
  </si>
  <si>
    <t>IZNOS</t>
  </si>
  <si>
    <t>REKAPITULACIJA</t>
  </si>
  <si>
    <t>SVEUKUPNO:</t>
  </si>
  <si>
    <t>4. UKUPNO:</t>
  </si>
  <si>
    <t>2. UKUPNO:</t>
  </si>
  <si>
    <t>1. UKUPNO:</t>
  </si>
  <si>
    <t>PDV</t>
  </si>
  <si>
    <t>UKUPNO:</t>
  </si>
  <si>
    <t>Rad auto košare</t>
  </si>
  <si>
    <t>Žarulja NaVt 100 W</t>
  </si>
  <si>
    <t>Prigušnica za NaVt 100 W</t>
  </si>
  <si>
    <t>Nerđajuća čelična traka (band-it) širine 3/8", u kolutu.</t>
  </si>
  <si>
    <t>Kabel PP00Y- 3x2,5 mm2</t>
  </si>
  <si>
    <t>Kabel PPOO Al 4x25 mm2</t>
  </si>
  <si>
    <t xml:space="preserve">Propaljivač za NaVt 60 - 400 W </t>
  </si>
  <si>
    <t>Prolazna stezaljka</t>
  </si>
  <si>
    <t>Krak lampe 700 mmm</t>
  </si>
  <si>
    <t>IOS stezaljka</t>
  </si>
  <si>
    <t>LUX automat</t>
  </si>
  <si>
    <t>NVO osigurač 16-50 A</t>
  </si>
  <si>
    <t>1.1.</t>
  </si>
  <si>
    <t>1.1.1.</t>
  </si>
  <si>
    <t>1.1.2.</t>
  </si>
  <si>
    <t xml:space="preserve"> - izrada u materijalu kategorije C</t>
  </si>
  <si>
    <t xml:space="preserve"> - izrada u materijalu kategorije A i/ili B</t>
  </si>
  <si>
    <t>Izrada betonskog temelja za betonski stup N9 s iskopom temelja, odvozom iskopanog materijala, dobavom betona MB 20, betoniranjem temelja i zalijevanjem stupa nakon montaže cementnim mortom.</t>
  </si>
  <si>
    <t>4.2.</t>
  </si>
  <si>
    <t>4.3.</t>
  </si>
  <si>
    <t>4.5.</t>
  </si>
  <si>
    <t>4.6.</t>
  </si>
  <si>
    <t>4.7.</t>
  </si>
  <si>
    <t>4.8.</t>
  </si>
  <si>
    <t>4.9.</t>
  </si>
  <si>
    <t>4.11.</t>
  </si>
  <si>
    <t>4.12.</t>
  </si>
  <si>
    <t>4.14.</t>
  </si>
  <si>
    <t>4.15.</t>
  </si>
  <si>
    <t>4.19.</t>
  </si>
  <si>
    <t>4.24.</t>
  </si>
  <si>
    <t>4.25.</t>
  </si>
  <si>
    <t>4.26.</t>
  </si>
  <si>
    <t>4.28.</t>
  </si>
  <si>
    <t>4.29.</t>
  </si>
  <si>
    <t>4.32.</t>
  </si>
  <si>
    <t>4.33.</t>
  </si>
  <si>
    <t>4.40.</t>
  </si>
  <si>
    <t>4.42.</t>
  </si>
  <si>
    <t xml:space="preserve">Stup impregnirani H=9 </t>
  </si>
  <si>
    <t>4.46.</t>
  </si>
  <si>
    <t>4.47.</t>
  </si>
  <si>
    <t>4.48.</t>
  </si>
  <si>
    <t>Potpis i ovjera ponuditelja:</t>
  </si>
  <si>
    <t>_______________________</t>
  </si>
  <si>
    <t xml:space="preserve">Napomena: Troškovnik mora biti popunjen bez mijenjanja ili ispravljanja izvornog teksta  jer će se u suprotnom smatrat da je takav troškovnik nepotpun i nevažeći, a ponuda će biti odbijena. Jedinične cijene svake stavke troškovnika i ukupna cijena izražava se u kunama zaokružena na dvije decimale. Ponuditelj mora ispuniti sve stavke troškovnika.
</t>
  </si>
  <si>
    <t>Svjetiljka Laterna Classic (za 70 W) ili jednakovrijedno</t>
  </si>
  <si>
    <t>Svjetiljka Gamalux LVC16 (za 250W) ili jednakovrijedno</t>
  </si>
  <si>
    <t>Svjetiljka Nano 2/NaV-T 70 ili jednakovrijedno</t>
  </si>
  <si>
    <t>Svjetiljka Ambar /NaV-T 100 ili jednakovrijedno</t>
  </si>
  <si>
    <t>Reflektor  HALOGEN 150W ili jednakovrijedno</t>
  </si>
  <si>
    <t>LED svjetiljka Iridium 3 BGP 382 1xGRN70/830 DM DDF2 SRG ili jednakovrijedno</t>
  </si>
  <si>
    <t>LED svjetiljka Clearway BGP 303 1xLED35/830 DN 10 DDF2 SRG ili jednakovrijedno</t>
  </si>
  <si>
    <t>LED svjetiljka E+Avis  2 2400 (16W) ili jednakovrijedno</t>
  </si>
  <si>
    <t>3. CJENIK MATERIJALA ZA JAVNU RASVJETU</t>
  </si>
  <si>
    <t>Radnik elektromonter/elektroinstaler</t>
  </si>
  <si>
    <t>Doprema auto košare na intervenciju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</si>
</sst>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 applyAlignment="1">
      <alignment horizontal="justify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center" vertical="center"/>
    </xf>
    <xf numFmtId="4" fontId="0" fillId="0" borderId="7" xfId="0" applyNumberFormat="1" applyFill="1" applyBorder="1" applyAlignment="1">
      <alignment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Border="1"/>
    <xf numFmtId="4" fontId="0" fillId="0" borderId="1" xfId="0" applyNumberFormat="1" applyFill="1" applyBorder="1" applyAlignment="1">
      <alignment vertical="center"/>
    </xf>
    <xf numFmtId="4" fontId="0" fillId="0" borderId="9" xfId="0" applyNumberFormat="1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4" fontId="0" fillId="0" borderId="10" xfId="0" applyNumberFormat="1" applyFill="1" applyBorder="1" applyAlignment="1">
      <alignment vertical="center"/>
    </xf>
    <xf numFmtId="0" fontId="0" fillId="0" borderId="3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5" fillId="0" borderId="1" xfId="0" applyFont="1" applyBorder="1"/>
    <xf numFmtId="0" fontId="5" fillId="0" borderId="1" xfId="0" applyFont="1" applyBorder="1" applyAlignment="1">
      <alignment vertical="top"/>
    </xf>
    <xf numFmtId="0" fontId="5" fillId="0" borderId="12" xfId="0" applyFont="1" applyBorder="1"/>
    <xf numFmtId="0" fontId="0" fillId="0" borderId="5" xfId="0" applyFill="1" applyBorder="1"/>
    <xf numFmtId="0" fontId="4" fillId="0" borderId="12" xfId="0" applyFont="1" applyBorder="1"/>
    <xf numFmtId="0" fontId="5" fillId="0" borderId="12" xfId="0" applyFont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0" fillId="2" borderId="8" xfId="0" applyFill="1" applyBorder="1"/>
    <xf numFmtId="4" fontId="7" fillId="2" borderId="5" xfId="0" applyNumberFormat="1" applyFont="1" applyFill="1" applyBorder="1" applyAlignment="1">
      <alignment vertical="center"/>
    </xf>
    <xf numFmtId="4" fontId="8" fillId="2" borderId="5" xfId="0" applyNumberFormat="1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4" fontId="0" fillId="2" borderId="9" xfId="0" applyNumberForma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9" xfId="0" applyFill="1" applyBorder="1"/>
    <xf numFmtId="4" fontId="0" fillId="0" borderId="9" xfId="0" applyNumberFormat="1" applyFill="1" applyBorder="1"/>
    <xf numFmtId="4" fontId="0" fillId="0" borderId="7" xfId="0" applyNumberFormat="1" applyFill="1" applyBorder="1"/>
    <xf numFmtId="0" fontId="2" fillId="3" borderId="12" xfId="0" applyFont="1" applyFill="1" applyBorder="1"/>
    <xf numFmtId="0" fontId="0" fillId="3" borderId="5" xfId="0" applyFill="1" applyBorder="1" applyAlignment="1">
      <alignment horizontal="justify" vertical="center" wrapText="1"/>
    </xf>
    <xf numFmtId="0" fontId="0" fillId="3" borderId="5" xfId="0" applyFill="1" applyBorder="1" applyAlignment="1">
      <alignment horizontal="center" vertical="center"/>
    </xf>
    <xf numFmtId="4" fontId="0" fillId="3" borderId="5" xfId="0" applyNumberFormat="1" applyFill="1" applyBorder="1" applyAlignment="1">
      <alignment vertical="center"/>
    </xf>
    <xf numFmtId="4" fontId="3" fillId="3" borderId="9" xfId="0" applyNumberFormat="1" applyFont="1" applyFill="1" applyBorder="1"/>
    <xf numFmtId="0" fontId="5" fillId="3" borderId="12" xfId="0" applyFont="1" applyFill="1" applyBorder="1" applyAlignment="1">
      <alignment vertical="top"/>
    </xf>
    <xf numFmtId="0" fontId="3" fillId="3" borderId="5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top"/>
    </xf>
    <xf numFmtId="4" fontId="0" fillId="0" borderId="5" xfId="0" applyNumberFormat="1" applyFill="1" applyBorder="1"/>
    <xf numFmtId="0" fontId="5" fillId="2" borderId="12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4" fontId="0" fillId="2" borderId="5" xfId="0" applyNumberFormat="1" applyFont="1" applyFill="1" applyBorder="1" applyAlignment="1">
      <alignment vertical="center"/>
    </xf>
    <xf numFmtId="0" fontId="0" fillId="0" borderId="0" xfId="0" applyFont="1" applyFill="1" applyBorder="1"/>
    <xf numFmtId="4" fontId="3" fillId="2" borderId="5" xfId="0" applyNumberFormat="1" applyFont="1" applyFill="1" applyBorder="1" applyAlignment="1">
      <alignment vertical="center"/>
    </xf>
    <xf numFmtId="4" fontId="0" fillId="0" borderId="0" xfId="0" applyNumberFormat="1" applyFill="1" applyBorder="1"/>
    <xf numFmtId="0" fontId="7" fillId="0" borderId="0" xfId="0" applyFont="1" applyFill="1" applyBorder="1"/>
    <xf numFmtId="4" fontId="0" fillId="0" borderId="1" xfId="0" applyNumberFormat="1" applyFill="1" applyBorder="1"/>
    <xf numFmtId="4" fontId="0" fillId="0" borderId="6" xfId="0" applyNumberFormat="1" applyFill="1" applyBorder="1"/>
    <xf numFmtId="4" fontId="0" fillId="3" borderId="6" xfId="0" applyNumberFormat="1" applyFill="1" applyBorder="1"/>
    <xf numFmtId="4" fontId="3" fillId="3" borderId="6" xfId="0" applyNumberFormat="1" applyFont="1" applyFill="1" applyBorder="1"/>
    <xf numFmtId="4" fontId="0" fillId="2" borderId="8" xfId="0" applyNumberFormat="1" applyFill="1" applyBorder="1"/>
    <xf numFmtId="4" fontId="0" fillId="0" borderId="4" xfId="0" applyNumberFormat="1" applyFill="1" applyBorder="1" applyAlignment="1">
      <alignment vertical="center"/>
    </xf>
    <xf numFmtId="0" fontId="0" fillId="0" borderId="3" xfId="0" applyFill="1" applyBorder="1" applyAlignment="1">
      <alignment horizontal="right" vertical="top"/>
    </xf>
    <xf numFmtId="0" fontId="0" fillId="0" borderId="3" xfId="0" applyFill="1" applyBorder="1" applyAlignment="1">
      <alignment horizontal="justify" vertical="center" wrapText="1"/>
    </xf>
    <xf numFmtId="0" fontId="0" fillId="0" borderId="4" xfId="0" applyFill="1" applyBorder="1" applyAlignment="1">
      <alignment horizontal="center" vertical="center"/>
    </xf>
    <xf numFmtId="4" fontId="0" fillId="0" borderId="6" xfId="0" applyNumberFormat="1" applyFill="1" applyBorder="1" applyProtection="1">
      <protection locked="0"/>
    </xf>
    <xf numFmtId="4" fontId="0" fillId="0" borderId="4" xfId="0" applyNumberFormat="1" applyFill="1" applyBorder="1" applyProtection="1">
      <protection locked="0"/>
    </xf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center" wrapText="1"/>
    </xf>
    <xf numFmtId="4" fontId="3" fillId="2" borderId="9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4" fontId="0" fillId="2" borderId="9" xfId="0" applyNumberForma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E7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.xml"/><Relationship Id="rId29" Type="http://schemas.openxmlformats.org/officeDocument/2006/relationships/revisionLog" Target="revisionLog4.xml"/><Relationship Id="rId28" Type="http://schemas.openxmlformats.org/officeDocument/2006/relationships/revisionLog" Target="revisionLog3.xml"/><Relationship Id="rId27" Type="http://schemas.openxmlformats.org/officeDocument/2006/relationships/revisionLog" Target="revisionLog2.xml"/><Relationship Id="rId30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AE22B0E-7865-49D6-973B-111847CFDA70}" diskRevisions="1" revisionId="524" version="30">
  <header guid="{BCA9EB13-DF22-4476-AF94-A410FDB2ACF4}" dateTime="2022-04-06T10:46:05" maxSheetId="4" userName="Korisnik" r:id="rId26" minRId="479" maxRId="484">
    <sheetIdMap count="3">
      <sheetId val="1"/>
      <sheetId val="2"/>
      <sheetId val="3"/>
    </sheetIdMap>
  </header>
  <header guid="{7EACA80D-F0F0-4561-A569-9524F3F407D5}" dateTime="2022-04-06T10:52:21" maxSheetId="4" userName="Korisnik" r:id="rId27" minRId="485" maxRId="499">
    <sheetIdMap count="3">
      <sheetId val="1"/>
      <sheetId val="2"/>
      <sheetId val="3"/>
    </sheetIdMap>
  </header>
  <header guid="{D2DD2A79-9786-4652-B959-EF1EB532CF32}" dateTime="2022-04-06T11:11:09" maxSheetId="4" userName="Korisnik" r:id="rId28" minRId="500" maxRId="507">
    <sheetIdMap count="3">
      <sheetId val="1"/>
      <sheetId val="2"/>
      <sheetId val="3"/>
    </sheetIdMap>
  </header>
  <header guid="{C02A4E97-6054-4D21-BA6C-D7AEC2DC1848}" dateTime="2022-04-06T11:36:53" maxSheetId="4" userName="Korisnik" r:id="rId29">
    <sheetIdMap count="3">
      <sheetId val="1"/>
      <sheetId val="2"/>
      <sheetId val="3"/>
    </sheetIdMap>
  </header>
  <header guid="{8AE22B0E-7865-49D6-973B-111847CFDA70}" dateTime="2022-04-14T10:53:40" maxSheetId="4" userName="Korisnik" r:id="rId30" minRId="508" maxRId="524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>
    <nc r="E88" t="inlineStr">
      <is>
        <t>Potpis i ovjera ponuditelja:</t>
      </is>
    </nc>
  </rcc>
  <rrc rId="480" sId="1" eol="1" ref="A89:XFD89" action="insertRow"/>
  <rcc rId="481" sId="1">
    <nc r="E89" t="inlineStr">
      <is>
        <t>_______________________</t>
      </is>
    </nc>
  </rcc>
  <rfmt sheetId="1" sqref="B1" start="0" length="0">
    <dxf>
      <alignment wrapText="1" readingOrder="0"/>
    </dxf>
  </rfmt>
  <rfmt sheetId="1" sqref="B1:F1">
    <dxf>
      <alignment wrapText="0" readingOrder="0"/>
    </dxf>
  </rfmt>
  <rfmt sheetId="1" sqref="A1" start="0" length="2147483647">
    <dxf>
      <font>
        <sz val="11"/>
      </font>
    </dxf>
  </rfmt>
  <rfmt sheetId="1" sqref="A1" start="0" length="2147483647">
    <dxf>
      <font>
        <sz val="10"/>
      </font>
    </dxf>
  </rfmt>
  <rfmt sheetId="1" sqref="A1" start="0" length="2147483647">
    <dxf>
      <font>
        <sz val="9"/>
      </font>
    </dxf>
  </rfmt>
  <rfmt sheetId="1" sqref="A1" start="0" length="2147483647">
    <dxf>
      <font>
        <sz val="8"/>
      </font>
    </dxf>
  </rfmt>
  <rfmt sheetId="1" sqref="A1" start="0" length="2147483647">
    <dxf>
      <font>
        <sz val="9"/>
      </font>
    </dxf>
  </rfmt>
  <rcc rId="482" sId="1">
    <oc r="A1" t="inlineStr">
      <is>
        <t>KONTROLNI CIJENIK</t>
      </is>
    </oc>
    <nc r="A1"/>
  </rcc>
  <rfmt sheetId="1" sqref="B1" start="0" length="0">
    <dxf>
      <alignment wrapText="1" readingOrder="0"/>
    </dxf>
  </rfmt>
  <rfmt sheetId="1" sqref="B1">
    <dxf>
      <alignment vertical="top" readingOrder="0"/>
    </dxf>
  </rfmt>
  <rfmt sheetId="1" sqref="B1" start="0" length="2147483647">
    <dxf>
      <font>
        <sz val="11"/>
      </font>
    </dxf>
  </rfmt>
  <rfmt sheetId="1" sqref="B1" start="0" length="2147483647">
    <dxf>
      <font>
        <sz val="10"/>
      </font>
    </dxf>
  </rfmt>
  <rfmt sheetId="1" sqref="B1" start="0" length="2147483647">
    <dxf>
      <font>
        <sz val="11"/>
      </font>
    </dxf>
  </rfmt>
  <rfmt sheetId="1" sqref="B1">
    <dxf>
      <alignment vertical="center" readingOrder="0"/>
    </dxf>
  </rfmt>
  <rfmt sheetId="1" sqref="B1">
    <dxf>
      <alignment vertical="top" readingOrder="0"/>
    </dxf>
  </rfmt>
  <rfmt sheetId="1" sqref="B1">
    <dxf>
      <alignment horizontal="center" readingOrder="0"/>
    </dxf>
  </rfmt>
  <rfmt sheetId="1" sqref="B1">
    <dxf>
      <alignment horizontal="right" readingOrder="0"/>
    </dxf>
  </rfmt>
  <rfmt sheetId="1" sqref="B1">
    <dxf>
      <alignment horizontal="left" readingOrder="0"/>
    </dxf>
  </rfmt>
  <rrc rId="483" sId="1" ref="A4:XFD4" action="deleteRow">
    <rfmt sheetId="1" xfDxf="1" sqref="A4:XFD4" start="0" length="0">
      <dxf/>
    </rfmt>
    <rfmt sheetId="1" sqref="A4" start="0" length="0">
      <dxf/>
    </rfmt>
    <rfmt sheetId="1" sqref="B4" start="0" length="0">
      <dxf>
        <alignment horizontal="justify" vertical="top" readingOrder="0"/>
      </dxf>
    </rfmt>
    <rfmt sheetId="1" sqref="C4" start="0" length="0">
      <dxf>
        <alignment horizontal="center" vertical="center" readingOrder="0"/>
      </dxf>
    </rfmt>
    <rfmt sheetId="1" sqref="D4" start="0" length="0">
      <dxf>
        <numFmt numFmtId="4" formatCode="#,##0.00"/>
        <alignment vertical="center" wrapText="1" readingOrder="0"/>
      </dxf>
    </rfmt>
    <rfmt sheetId="1" sqref="E4" start="0" length="0">
      <dxf>
        <numFmt numFmtId="4" formatCode="#,##0.00"/>
      </dxf>
    </rfmt>
  </rrc>
  <rfmt sheetId="1" sqref="B1">
    <dxf>
      <alignment wrapText="0" readingOrder="0"/>
    </dxf>
  </rfmt>
  <rfmt sheetId="1" sqref="B1">
    <dxf>
      <alignment wrapText="1" readingOrder="0"/>
    </dxf>
  </rfmt>
  <rfmt sheetId="1" sqref="B1">
    <dxf>
      <alignment wrapText="0" readingOrder="0"/>
    </dxf>
  </rfmt>
  <rfmt sheetId="1" sqref="B1">
    <dxf>
      <alignment wrapText="1" readingOrder="0"/>
    </dxf>
  </rfmt>
  <rcc rId="484" sId="1">
    <nc r="B1" t="inlineStr">
      <is>
        <t xml:space="preserve">Napomena: Troškovnik mora biti popunjen bez mijenjanja ili ispravljanja izvornog teksta  jer će se u suprotnom smatrat da je takav troškovnik nepotpun i nevažeći, a ponuda će biti odbijena. Jedinične cijene svake stavke troškovnika i ukupna cijena izražava se u kunama zaokružena na dvije decimale. Ponuditelj mora ispuniti sve stavke troškovnika.
</t>
      </is>
    </nc>
  </rcc>
  <rcv guid="{B979060F-F49B-4E65-AC2F-5B156DCC06A1}" action="delete"/>
  <rcv guid="{B979060F-F49B-4E65-AC2F-5B156DCC06A1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>
    <oc r="B8" t="inlineStr">
      <is>
        <t>Iskop rupe za stup, podizanje drvenog stupa H=9 i učvršćivanje stupa</t>
      </is>
    </oc>
    <nc r="B8"/>
  </rcc>
  <rcc rId="486" sId="1">
    <oc r="B9" t="inlineStr">
      <is>
        <t xml:space="preserve"> - iskop u materijalu kategorije B</t>
      </is>
    </oc>
    <nc r="B9"/>
  </rcc>
  <rcc rId="487" sId="1">
    <oc r="B10" t="inlineStr">
      <is>
        <t xml:space="preserve"> - iskop u materijalu kategorije C</t>
      </is>
    </oc>
    <nc r="B10"/>
  </rcc>
  <rcc rId="488" sId="1">
    <oc r="A8" t="inlineStr">
      <is>
        <t>1.2.</t>
      </is>
    </oc>
    <nc r="A8"/>
  </rcc>
  <rcc rId="489" sId="1">
    <oc r="A9" t="inlineStr">
      <is>
        <t>1.2.1.</t>
      </is>
    </oc>
    <nc r="A9"/>
  </rcc>
  <rcc rId="490" sId="1">
    <oc r="A10" t="inlineStr">
      <is>
        <t>1.2.2.</t>
      </is>
    </oc>
    <nc r="A10"/>
  </rcc>
  <rcc rId="491" sId="1">
    <oc r="C9" t="inlineStr">
      <is>
        <t>kom</t>
      </is>
    </oc>
    <nc r="C9"/>
  </rcc>
  <rcc rId="492" sId="1">
    <oc r="C10" t="inlineStr">
      <is>
        <t>kom</t>
      </is>
    </oc>
    <nc r="C10"/>
  </rcc>
  <rcc rId="493" sId="1" numFmtId="4">
    <oc r="D9">
      <v>1</v>
    </oc>
    <nc r="D9"/>
  </rcc>
  <rcc rId="494" sId="1" numFmtId="4">
    <oc r="D10">
      <v>1</v>
    </oc>
    <nc r="D10"/>
  </rcc>
  <rcc rId="495" sId="1">
    <oc r="F9">
      <f>E9*D9</f>
    </oc>
    <nc r="F9"/>
  </rcc>
  <rcc rId="496" sId="1">
    <oc r="F10">
      <f>E10*D10</f>
    </oc>
    <nc r="F10"/>
  </rcc>
  <rrc rId="497" sId="1" ref="A8:XFD8" action="deleteRow">
    <rfmt sheetId="1" xfDxf="1" sqref="A8:XFD8" start="0" length="0">
      <dxf/>
    </rfmt>
    <rfmt sheetId="1" sqref="A8" start="0" length="0">
      <dxf>
        <alignment horizontal="right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B8" start="0" length="0">
      <dxf>
        <alignment horizontal="left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C8" start="0" length="0">
      <dxf>
        <alignment horizontal="left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D8" start="0" length="0">
      <dxf>
        <alignment horizontal="left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8" sId="1" ref="A8:XFD8" action="deleteRow">
    <rfmt sheetId="1" xfDxf="1" sqref="A8:XFD8" start="0" length="0">
      <dxf/>
    </rfmt>
    <rfmt sheetId="1" sqref="A8" start="0" length="0">
      <dxf>
        <alignment horizontal="right" vertical="top" readingOrder="0"/>
        <border outline="0">
          <bottom style="thin">
            <color indexed="64"/>
          </bottom>
        </border>
      </dxf>
    </rfmt>
    <rfmt sheetId="1" sqref="B8" start="0" length="0">
      <dxf>
        <alignment horizontal="justify" vertical="center" wrapText="1" readingOrder="0"/>
        <border outline="0">
          <bottom style="thin">
            <color indexed="64"/>
          </bottom>
        </border>
      </dxf>
    </rfmt>
    <rfmt sheetId="1" sqref="C8" start="0" length="0">
      <dxf>
        <alignment horizontal="center" vertical="center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D8" start="0" length="0">
      <dxf>
        <numFmt numFmtId="4" formatCode="#,##0.00"/>
        <alignment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E8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F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9" sId="1" ref="A8:XFD8" action="deleteRow">
    <undo index="0" exp="area" dr="F5:F8" r="F9" sId="1"/>
    <rfmt sheetId="1" xfDxf="1" sqref="A8:XFD8" start="0" length="0">
      <dxf/>
    </rfmt>
    <rfmt sheetId="1" sqref="A8" start="0" length="0">
      <dxf>
        <alignment horizontal="right" vertical="top" readingOrder="0"/>
        <border outline="0">
          <bottom style="thin">
            <color indexed="64"/>
          </bottom>
        </border>
      </dxf>
    </rfmt>
    <rfmt sheetId="1" sqref="B8" start="0" length="0">
      <dxf>
        <alignment horizontal="justify" vertical="center" wrapText="1" readingOrder="0"/>
        <border outline="0">
          <bottom style="thin">
            <color indexed="64"/>
          </bottom>
        </border>
      </dxf>
    </rfmt>
    <rfmt sheetId="1" sqref="C8" start="0" length="0">
      <dxf>
        <alignment horizontal="center" vertical="center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D8" start="0" length="0">
      <dxf>
        <numFmt numFmtId="4" formatCode="#,##0.00"/>
        <alignment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E8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F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0" sId="1">
    <oc r="B63" t="inlineStr">
      <is>
        <t>Svjetiljka Laterna Classic (za 70 W)</t>
      </is>
    </oc>
    <nc r="B63" t="inlineStr">
      <is>
        <t>Svjetiljka Laterna Classic (za 70 W) ili jednakovrijedno</t>
      </is>
    </nc>
  </rcc>
  <rcc rId="501" sId="1">
    <oc r="B64" t="inlineStr">
      <is>
        <t>Svjetiljka Gamalux LVC16 (za 250W)</t>
      </is>
    </oc>
    <nc r="B64" t="inlineStr">
      <is>
        <t>Svjetiljka Gamalux LVC16 (za 250W) ili jednakovrijedno</t>
      </is>
    </nc>
  </rcc>
  <rcc rId="502" sId="1">
    <oc r="B65" t="inlineStr">
      <is>
        <t>Svjetiljka Nano 2/NaV-T 70</t>
      </is>
    </oc>
    <nc r="B65" t="inlineStr">
      <is>
        <t>Svjetiljka Nano 2/NaV-T 70 ili jednakovrijedno</t>
      </is>
    </nc>
  </rcc>
  <rcc rId="503" sId="1">
    <oc r="B66" t="inlineStr">
      <is>
        <t>Svjetiljka Ambar /NaV-T 100</t>
      </is>
    </oc>
    <nc r="B66" t="inlineStr">
      <is>
        <t>Svjetiljka Ambar /NaV-T 100 ili jednakovrijedno</t>
      </is>
    </nc>
  </rcc>
  <rcc rId="504" sId="1">
    <oc r="B67" t="inlineStr">
      <is>
        <t>Reflektor  HALOGEN 150W</t>
      </is>
    </oc>
    <nc r="B67" t="inlineStr">
      <is>
        <t>Reflektor  HALOGEN 150W ili jednakovrijedno</t>
      </is>
    </nc>
  </rcc>
  <rcc rId="505" sId="1">
    <oc r="B68" t="inlineStr">
      <is>
        <t>LED svjetiljka Iridium 3 BGP 382 1xGRN70/830 DM DDF2 SRG</t>
      </is>
    </oc>
    <nc r="B68" t="inlineStr">
      <is>
        <t>LED svjetiljka Iridium 3 BGP 382 1xGRN70/830 DM DDF2 SRG ili jednakovrijedno</t>
      </is>
    </nc>
  </rcc>
  <rcc rId="506" sId="1">
    <oc r="B69" t="inlineStr">
      <is>
        <t>LED svjetiljka Clearway BGP 303 1xLED35/830 DN 10 DDF2 SRG</t>
      </is>
    </oc>
    <nc r="B69" t="inlineStr">
      <is>
        <t>LED svjetiljka Clearway BGP 303 1xLED35/830 DN 10 DDF2 SRG ili jednakovrijedno</t>
      </is>
    </nc>
  </rcc>
  <rcc rId="507" sId="1">
    <oc r="B70" t="inlineStr">
      <is>
        <t>LED svjetiljka E+Avis  2 2400 (16W)</t>
      </is>
    </oc>
    <nc r="B70" t="inlineStr">
      <is>
        <t>LED svjetiljka E+Avis  2 2400 (16W) ili jednakovrijedno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7" start="0" length="0"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08" sId="1" ref="A17:XFD17" action="deleteRow">
    <rfmt sheetId="1" xfDxf="1" sqref="A17:XFD17" start="0" length="0">
      <dxf/>
    </rfmt>
    <rcc rId="0" sId="1" dxf="1">
      <nc r="A17" t="inlineStr">
        <is>
          <t>3. CJENIK NAJČEŠĆIH ELEKTROMONTAŽNIH RADOVA NA JAVNOJ RASVJETI</t>
        </is>
      </nc>
      <ndxf>
        <font>
          <b/>
          <sz val="11"/>
          <color auto="1"/>
          <name val="Calibri"/>
          <scheme val="minor"/>
        </font>
        <alignment vertical="top" readingOrder="0"/>
        <border outline="0">
          <bottom style="medium">
            <color indexed="64"/>
          </bottom>
        </border>
      </ndxf>
    </rcc>
    <rfmt sheetId="1" sqref="B17" start="0" length="0">
      <dxf>
        <alignment horizontal="justify" vertical="center" wrapText="1" readingOrder="0"/>
        <border outline="0">
          <bottom style="medium">
            <color indexed="64"/>
          </bottom>
        </border>
      </dxf>
    </rfmt>
    <rfmt sheetId="1" sqref="C17" start="0" length="0">
      <dxf>
        <alignment horizontal="center" vertical="center" readingOrder="0"/>
        <border outline="0">
          <bottom style="medium">
            <color indexed="64"/>
          </bottom>
        </border>
      </dxf>
    </rfmt>
    <rfmt sheetId="1" sqref="D17" start="0" length="0">
      <dxf>
        <numFmt numFmtId="4" formatCode="#,##0.00"/>
        <alignment vertical="center" readingOrder="0"/>
        <border outline="0">
          <bottom style="medium">
            <color indexed="64"/>
          </bottom>
        </border>
      </dxf>
    </rfmt>
    <rfmt sheetId="1" sqref="E17" start="0" length="0">
      <dxf>
        <numFmt numFmtId="4" formatCode="#,##0.00"/>
        <border outline="0">
          <bottom style="medium">
            <color indexed="64"/>
          </bottom>
        </border>
      </dxf>
    </rfmt>
    <rfmt sheetId="1" sqref="F17" start="0" length="0">
      <dxf>
        <border outline="0">
          <bottom style="medium">
            <color indexed="64"/>
          </bottom>
        </border>
      </dxf>
    </rfmt>
  </rrc>
  <rrc rId="509" sId="1" ref="A17:XFD17" action="deleteRow">
    <undo index="0" exp="area" dr="F17:F20" r="F21" sId="1"/>
    <rfmt sheetId="1" xfDxf="1" sqref="A17:XFD17" start="0" length="0">
      <dxf/>
    </rfmt>
    <rcc rId="0" sId="1" dxf="1">
      <nc r="A17" t="inlineStr">
        <is>
          <t>3.1.</t>
        </is>
      </nc>
      <ndxf>
        <alignment horizontal="right" vertical="top" readingOrder="0"/>
        <border outline="0">
          <bottom style="thin">
            <color indexed="64"/>
          </bottom>
        </border>
      </ndxf>
    </rcc>
    <rcc rId="0" sId="1" dxf="1">
      <nc r="B17" t="inlineStr">
        <is>
          <t>Zamjena žarulje na stupu</t>
        </is>
      </nc>
      <ndxf>
        <alignment horizontal="justify" vertical="center" wrapText="1" readingOrder="0"/>
        <border outline="0">
          <bottom style="thin">
            <color indexed="64"/>
          </bottom>
        </border>
      </ndxf>
    </rcc>
    <rcc rId="0" sId="1" dxf="1">
      <nc r="C17" t="inlineStr">
        <is>
          <t>kom</t>
        </is>
      </nc>
      <ndxf>
        <alignment horizontal="center" vertical="center" readingOrder="0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7">
        <v>50</v>
      </nc>
      <ndxf>
        <numFmt numFmtId="4" formatCode="#,##0.00"/>
        <alignment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7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7">
        <f>E17*D17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10" sId="1" ref="A17:XFD17" action="deleteRow">
    <undo index="0" exp="area" dr="F17:F19" r="F20" sId="1"/>
    <rfmt sheetId="1" xfDxf="1" sqref="A17:XFD17" start="0" length="0">
      <dxf/>
    </rfmt>
    <rcc rId="0" sId="1" dxf="1">
      <nc r="A17" t="inlineStr">
        <is>
          <t>3.2.</t>
        </is>
      </nc>
      <ndxf>
        <alignment horizontal="right" vertical="top" readingOrder="0"/>
        <border outline="0">
          <bottom style="thin">
            <color indexed="64"/>
          </bottom>
        </border>
      </ndxf>
    </rcc>
    <rcc rId="0" sId="1" dxf="1">
      <nc r="B17" t="inlineStr">
        <is>
          <t>Zamjena prigušnice</t>
        </is>
      </nc>
      <ndxf>
        <alignment horizontal="justify" vertical="center" wrapText="1" readingOrder="0"/>
        <border outline="0">
          <bottom style="thin">
            <color indexed="64"/>
          </bottom>
        </border>
      </ndxf>
    </rcc>
    <rcc rId="0" sId="1" dxf="1">
      <nc r="C17" t="inlineStr">
        <is>
          <t>kom</t>
        </is>
      </nc>
      <ndxf>
        <alignment horizontal="center" vertical="center" readingOrder="0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7">
        <v>30</v>
      </nc>
      <ndxf>
        <numFmt numFmtId="4" formatCode="#,##0.00"/>
        <alignment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7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7">
        <f>E17*D17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11" sId="1" ref="A17:XFD17" action="deleteRow">
    <undo index="0" exp="area" dr="F17:F18" r="F19" sId="1"/>
    <rfmt sheetId="1" xfDxf="1" sqref="A17:XFD17" start="0" length="0">
      <dxf/>
    </rfmt>
    <rcc rId="0" sId="1" dxf="1">
      <nc r="A17" t="inlineStr">
        <is>
          <t>3.3.</t>
        </is>
      </nc>
      <ndxf>
        <alignment horizontal="right" vertical="top" readingOrder="0"/>
        <border outline="0">
          <bottom style="thin">
            <color indexed="64"/>
          </bottom>
        </border>
      </ndxf>
    </rcc>
    <rcc rId="0" sId="1" dxf="1">
      <nc r="B17" t="inlineStr">
        <is>
          <t>Zamjena predupaljača</t>
        </is>
      </nc>
      <ndxf>
        <alignment horizontal="justify" vertical="center" wrapText="1" readingOrder="0"/>
        <border outline="0">
          <bottom style="thin">
            <color indexed="64"/>
          </bottom>
        </border>
      </ndxf>
    </rcc>
    <rcc rId="0" sId="1" dxf="1">
      <nc r="C17" t="inlineStr">
        <is>
          <t>kom</t>
        </is>
      </nc>
      <ndxf>
        <alignment horizontal="center" vertical="center" readingOrder="0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7">
        <v>20</v>
      </nc>
      <ndxf>
        <numFmt numFmtId="4" formatCode="#,##0.00"/>
        <alignment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7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7">
        <f>E17*D17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12" sId="1" ref="A17:XFD17" action="deleteRow">
    <undo index="0" exp="area" dr="F17" r="F18" sId="1"/>
    <rfmt sheetId="1" xfDxf="1" sqref="A17:XFD17" start="0" length="0">
      <dxf/>
    </rfmt>
    <rcc rId="0" sId="1" dxf="1">
      <nc r="A17" t="inlineStr">
        <is>
          <t>3.4.</t>
        </is>
      </nc>
      <ndxf>
        <alignment horizontal="right" vertical="top" readingOrder="0"/>
        <border outline="0">
          <bottom style="thin">
            <color indexed="64"/>
          </bottom>
        </border>
      </ndxf>
    </rcc>
    <rcc rId="0" sId="1" dxf="1">
      <nc r="B17" t="inlineStr">
        <is>
          <t>Zamjena IOS stezaljke</t>
        </is>
      </nc>
      <ndxf>
        <alignment horizontal="justify" vertical="center" wrapText="1" readingOrder="0"/>
        <border outline="0">
          <bottom style="thin">
            <color indexed="64"/>
          </bottom>
        </border>
      </ndxf>
    </rcc>
    <rcc rId="0" sId="1" dxf="1">
      <nc r="C17" t="inlineStr">
        <is>
          <t>kom</t>
        </is>
      </nc>
      <ndxf>
        <alignment horizontal="center" vertical="center" readingOrder="0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7">
        <v>10</v>
      </nc>
      <ndxf>
        <numFmt numFmtId="4" formatCode="#,##0.00"/>
        <alignment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7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7">
        <f>E17*D17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513" sId="1" ref="A17:XFD17" action="deleteRow">
    <undo index="0" exp="ref" v="1" dr="F17" r="F72" sId="1"/>
    <rfmt sheetId="1" xfDxf="1" sqref="A17:XFD17" start="0" length="0">
      <dxf/>
    </rfmt>
    <rcc rId="0" sId="1" dxf="1">
      <nc r="A17" t="inlineStr">
        <is>
          <t>3. UKUPNO:</t>
        </is>
      </nc>
      <ndxf>
        <font>
          <b/>
          <sz val="11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17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horizontal="justify" vertic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C17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" start="0" length="0">
      <dxf>
        <font>
          <b/>
          <sz val="11"/>
          <color theme="1"/>
          <name val="Calibri"/>
          <scheme val="minor"/>
        </font>
        <numFmt numFmtId="4" formatCode="#,##0.00"/>
        <fill>
          <patternFill patternType="solid">
            <bgColor theme="0" tint="-0.14999847407452621"/>
          </patternFill>
        </fill>
        <alignment vertical="center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E17" start="0" length="0">
      <dxf>
        <font>
          <b/>
          <sz val="11"/>
          <color theme="1"/>
          <name val="Calibri"/>
          <scheme val="minor"/>
        </font>
        <numFmt numFmtId="4" formatCode="#,##0.00"/>
        <fill>
          <patternFill patternType="solid">
            <bgColor theme="0" tint="-0.14999847407452621"/>
          </patternFill>
        </fill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F17">
        <f>SUM(#REF!)</f>
      </nc>
      <ndxf>
        <font>
          <b/>
          <sz val="11"/>
          <color theme="1"/>
          <name val="Calibri"/>
          <scheme val="minor"/>
        </font>
        <numFmt numFmtId="4" formatCode="#,##0.00"/>
        <fill>
          <patternFill patternType="solid">
            <bgColor theme="0" tint="-0.14999847407452621"/>
          </patternFill>
        </fill>
        <border outline="0">
          <top style="thin">
            <color indexed="64"/>
          </top>
          <bottom style="thin">
            <color indexed="64"/>
          </bottom>
        </border>
      </ndxf>
    </rcc>
  </rrc>
  <rcc rId="514" sId="1">
    <oc r="A18" t="inlineStr">
      <is>
        <t>4. CJENIK MATERIJALA ZA JAVNU RASVJETU</t>
      </is>
    </oc>
    <nc r="A18" t="inlineStr">
      <is>
        <t>3. CJENIK MATERIJALA ZA JAVNU RASVJETU</t>
      </is>
    </nc>
  </rcc>
  <rrc rId="515" sId="1" ref="A71:XFD71" action="deleteRow">
    <rfmt sheetId="1" xfDxf="1" sqref="A71:XFD71" start="0" length="0">
      <dxf/>
    </rfmt>
    <rcc rId="0" sId="1" dxf="1">
      <nc r="A71" t="inlineStr">
        <is>
          <t>3. CJENIK ELEKTROMONTAŽNIH RADOVA NA JAVNOJ RASVJETI</t>
        </is>
      </nc>
      <ndxf>
        <font>
          <b/>
          <sz val="11"/>
          <color auto="1"/>
          <name val="Calibri"/>
          <scheme val="minor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71" start="0" length="0">
      <dxf>
        <border outline="0">
          <top style="thin">
            <color indexed="64"/>
          </top>
          <bottom style="thin">
            <color indexed="64"/>
          </bottom>
        </border>
      </dxf>
    </rfmt>
    <rfmt sheetId="1" sqref="C71" start="0" length="0">
      <dxf>
        <border outline="0">
          <top style="thin">
            <color indexed="64"/>
          </top>
          <bottom style="thin">
            <color indexed="64"/>
          </bottom>
        </border>
      </dxf>
    </rfmt>
    <rfmt sheetId="1" sqref="D71" start="0" length="0">
      <dxf>
        <border outline="0">
          <top style="thin">
            <color indexed="64"/>
          </top>
          <bottom style="thin">
            <color indexed="64"/>
          </bottom>
        </border>
      </dxf>
    </rfmt>
    <rfmt sheetId="1" sqref="E71" start="0" length="0">
      <dxf>
        <numFmt numFmtId="4" formatCode="#,##0.00"/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F71">
        <f>#REF!</f>
      </nc>
      <ndxf>
        <numFmt numFmtId="4" formatCode="#,##0.00"/>
        <border outline="0">
          <top style="thin">
            <color indexed="64"/>
          </top>
          <bottom style="thin">
            <color indexed="64"/>
          </bottom>
        </border>
      </ndxf>
    </rcc>
  </rrc>
  <rcc rId="516" sId="1">
    <oc r="A71" t="inlineStr">
      <is>
        <t>4. CJENIK MATERIJALA ZA JAVNU RASVJETU</t>
      </is>
    </oc>
    <nc r="A71" t="inlineStr">
      <is>
        <t>3. CJENIK MATERIJALA ZA JAVNU RASVJETU</t>
      </is>
    </nc>
  </rcc>
  <rrc rId="517" sId="1" ref="A17:XFD17" action="deleteRow">
    <rfmt sheetId="1" xfDxf="1" sqref="A17:XFD17" start="0" length="0">
      <dxf/>
    </rfmt>
    <rfmt sheetId="1" sqref="A17" start="0" length="0">
      <dxf>
        <alignment vertical="top" readingOrder="0"/>
      </dxf>
    </rfmt>
    <rfmt sheetId="1" sqref="B17" start="0" length="0">
      <dxf>
        <alignment horizontal="justify" vertical="center" wrapText="1" readingOrder="0"/>
      </dxf>
    </rfmt>
    <rfmt sheetId="1" sqref="C17" start="0" length="0">
      <dxf>
        <alignment horizontal="center" vertical="center" readingOrder="0"/>
        <border outline="0">
          <right style="thin">
            <color indexed="64"/>
          </right>
        </border>
      </dxf>
    </rfmt>
    <rfmt sheetId="1" sqref="D17" start="0" length="0">
      <dxf>
        <numFmt numFmtId="4" formatCode="#,##0.00"/>
        <alignment vertical="center" readingOrder="0"/>
      </dxf>
    </rfmt>
    <rfmt sheetId="1" sqref="E17" start="0" length="0">
      <dxf>
        <numFmt numFmtId="4" formatCode="#,##0.00"/>
      </dxf>
    </rfmt>
  </rrc>
  <rrc rId="518" sId="1" ref="A12:XFD12" action="deleteRow">
    <rfmt sheetId="1" xfDxf="1" sqref="A12:XFD12" start="0" length="0">
      <dxf/>
    </rfmt>
    <rcc rId="0" sId="1" dxf="1">
      <nc r="A12" t="inlineStr">
        <is>
          <t>2.2.</t>
        </is>
      </nc>
      <ndxf>
        <alignment horizontal="right" vertical="top" readingOrder="0"/>
        <border outline="0">
          <bottom style="thin">
            <color indexed="64"/>
          </bottom>
        </border>
      </ndxf>
    </rcc>
    <rcc rId="0" sId="1" dxf="1">
      <nc r="B12" t="inlineStr">
        <is>
          <t>Radnik elektroinstalater</t>
        </is>
      </nc>
      <ndxf>
        <alignment horizontal="justify" vertical="center" wrapText="1" readingOrder="0"/>
        <border outline="0">
          <bottom style="thin">
            <color indexed="64"/>
          </bottom>
        </border>
      </ndxf>
    </rcc>
    <rcc rId="0" sId="1" dxf="1">
      <nc r="C12" t="inlineStr">
        <is>
          <t>sat</t>
        </is>
      </nc>
      <ndxf>
        <alignment horizontal="center" vertical="center" readingOrder="0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2">
        <v>15</v>
      </nc>
      <ndxf>
        <numFmt numFmtId="4" formatCode="#,##0.00"/>
        <alignment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2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2">
        <f>E12*D12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519" sId="1">
    <oc r="A12" t="inlineStr">
      <is>
        <t>2.3.</t>
      </is>
    </oc>
    <nc r="A12" t="inlineStr">
      <is>
        <t>2.2.</t>
      </is>
    </nc>
  </rcc>
  <rcc rId="520" sId="1">
    <oc r="A13" t="inlineStr">
      <is>
        <t>2.4.</t>
      </is>
    </oc>
    <nc r="A13" t="inlineStr">
      <is>
        <t>2.3.</t>
      </is>
    </nc>
  </rcc>
  <rcc rId="521" sId="1">
    <oc r="B11" t="inlineStr">
      <is>
        <t>Radnik elektromonter</t>
      </is>
    </oc>
    <nc r="B11" t="inlineStr">
      <is>
        <t>Radnik elektromonter/elektroinstaler</t>
      </is>
    </nc>
  </rcc>
  <rcc rId="522" sId="1">
    <oc r="B12" t="inlineStr">
      <is>
        <t>Dolazak auto košare (broj dolazaka u Udbinu)</t>
      </is>
    </oc>
    <nc r="B12" t="inlineStr">
      <is>
        <t>Doprema auto košare na intervenciju</t>
      </is>
    </nc>
  </rcc>
  <rcc rId="523" sId="1" numFmtId="4">
    <oc r="D12">
      <v>25</v>
    </oc>
    <nc r="D12">
      <v>20</v>
    </nc>
  </rcc>
  <rcc rId="524" sId="1" numFmtId="4">
    <oc r="D11">
      <v>120</v>
    </oc>
    <nc r="D11">
      <v>160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view="pageLayout" zoomScaleNormal="115" workbookViewId="0">
      <selection activeCell="F1" sqref="F1"/>
    </sheetView>
  </sheetViews>
  <sheetFormatPr defaultColWidth="9.140625" defaultRowHeight="15" x14ac:dyDescent="0.25"/>
  <cols>
    <col min="1" max="1" width="7.5703125" style="12" customWidth="1"/>
    <col min="2" max="2" width="66.140625" style="12" customWidth="1"/>
    <col min="3" max="3" width="9" style="12" customWidth="1"/>
    <col min="4" max="4" width="14" style="12" customWidth="1"/>
    <col min="5" max="5" width="15.5703125" style="54" customWidth="1"/>
    <col min="6" max="6" width="23.140625" style="12" customWidth="1"/>
    <col min="7" max="16384" width="9.140625" style="12"/>
  </cols>
  <sheetData>
    <row r="1" spans="1:6" ht="77.25" customHeight="1" x14ac:dyDescent="0.25">
      <c r="A1" s="69"/>
      <c r="B1" s="70" t="s">
        <v>117</v>
      </c>
      <c r="C1" s="67"/>
      <c r="D1" s="67"/>
      <c r="E1" s="68"/>
      <c r="F1" s="67"/>
    </row>
    <row r="2" spans="1:6" ht="15" customHeight="1" x14ac:dyDescent="0.25">
      <c r="A2" s="73" t="s">
        <v>60</v>
      </c>
      <c r="B2" s="73" t="s">
        <v>61</v>
      </c>
      <c r="C2" s="73" t="s">
        <v>62</v>
      </c>
      <c r="D2" s="74" t="s">
        <v>59</v>
      </c>
      <c r="E2" s="72"/>
      <c r="F2" s="72"/>
    </row>
    <row r="3" spans="1:6" ht="30" customHeight="1" x14ac:dyDescent="0.25">
      <c r="A3" s="73"/>
      <c r="B3" s="73"/>
      <c r="C3" s="73"/>
      <c r="D3" s="74"/>
      <c r="E3" s="32" t="s">
        <v>63</v>
      </c>
      <c r="F3" s="32" t="s">
        <v>64</v>
      </c>
    </row>
    <row r="4" spans="1:6" ht="15.75" thickBot="1" x14ac:dyDescent="0.3">
      <c r="A4" s="20" t="s">
        <v>34</v>
      </c>
      <c r="B4" s="1"/>
      <c r="C4" s="11"/>
      <c r="D4" s="14"/>
      <c r="E4" s="56"/>
      <c r="F4" s="33"/>
    </row>
    <row r="5" spans="1:6" ht="46.5" customHeight="1" x14ac:dyDescent="0.25">
      <c r="A5" s="19" t="s">
        <v>84</v>
      </c>
      <c r="B5" s="71" t="s">
        <v>89</v>
      </c>
      <c r="C5" s="71"/>
      <c r="D5" s="71"/>
      <c r="E5" s="57"/>
      <c r="F5" s="34"/>
    </row>
    <row r="6" spans="1:6" x14ac:dyDescent="0.25">
      <c r="A6" s="18" t="s">
        <v>85</v>
      </c>
      <c r="B6" s="3" t="s">
        <v>88</v>
      </c>
      <c r="C6" s="4" t="s">
        <v>6</v>
      </c>
      <c r="D6" s="9">
        <v>1</v>
      </c>
      <c r="E6" s="65"/>
      <c r="F6" s="35">
        <f>E6*D6</f>
        <v>0</v>
      </c>
    </row>
    <row r="7" spans="1:6" x14ac:dyDescent="0.25">
      <c r="A7" s="18" t="s">
        <v>86</v>
      </c>
      <c r="B7" s="3" t="s">
        <v>87</v>
      </c>
      <c r="C7" s="5" t="s">
        <v>6</v>
      </c>
      <c r="D7" s="61">
        <v>1</v>
      </c>
      <c r="E7" s="65"/>
      <c r="F7" s="35">
        <f>E7*D7</f>
        <v>0</v>
      </c>
    </row>
    <row r="8" spans="1:6" x14ac:dyDescent="0.25">
      <c r="A8" s="37" t="s">
        <v>69</v>
      </c>
      <c r="B8" s="38"/>
      <c r="C8" s="39"/>
      <c r="D8" s="40"/>
      <c r="E8" s="58"/>
      <c r="F8" s="41">
        <f>SUM(F5:F7)</f>
        <v>0</v>
      </c>
    </row>
    <row r="9" spans="1:6" x14ac:dyDescent="0.25">
      <c r="A9" s="6"/>
      <c r="B9" s="7"/>
      <c r="C9" s="8"/>
      <c r="D9" s="16"/>
    </row>
    <row r="10" spans="1:6" ht="15.75" thickBot="1" x14ac:dyDescent="0.3">
      <c r="A10" s="13" t="s">
        <v>35</v>
      </c>
      <c r="B10" s="10"/>
      <c r="C10" s="11"/>
      <c r="D10" s="14"/>
      <c r="E10" s="56"/>
      <c r="F10" s="33"/>
    </row>
    <row r="11" spans="1:6" x14ac:dyDescent="0.25">
      <c r="A11" s="18" t="s">
        <v>1</v>
      </c>
      <c r="B11" s="3" t="s">
        <v>127</v>
      </c>
      <c r="C11" s="4" t="s">
        <v>7</v>
      </c>
      <c r="D11" s="9">
        <v>160</v>
      </c>
      <c r="E11" s="65"/>
      <c r="F11" s="35">
        <f t="shared" ref="F11:F13" si="0">E11*D11</f>
        <v>0</v>
      </c>
    </row>
    <row r="12" spans="1:6" x14ac:dyDescent="0.25">
      <c r="A12" s="18" t="s">
        <v>2</v>
      </c>
      <c r="B12" s="3" t="s">
        <v>128</v>
      </c>
      <c r="C12" s="4" t="s">
        <v>6</v>
      </c>
      <c r="D12" s="9">
        <v>20</v>
      </c>
      <c r="E12" s="65"/>
      <c r="F12" s="35">
        <f t="shared" si="0"/>
        <v>0</v>
      </c>
    </row>
    <row r="13" spans="1:6" x14ac:dyDescent="0.25">
      <c r="A13" s="18" t="s">
        <v>3</v>
      </c>
      <c r="B13" s="3" t="s">
        <v>72</v>
      </c>
      <c r="C13" s="4" t="s">
        <v>7</v>
      </c>
      <c r="D13" s="9">
        <v>100</v>
      </c>
      <c r="E13" s="65"/>
      <c r="F13" s="35">
        <f t="shared" si="0"/>
        <v>0</v>
      </c>
    </row>
    <row r="14" spans="1:6" x14ac:dyDescent="0.25">
      <c r="A14" s="42" t="s">
        <v>68</v>
      </c>
      <c r="B14" s="43"/>
      <c r="C14" s="44"/>
      <c r="D14" s="45"/>
      <c r="E14" s="59"/>
      <c r="F14" s="41">
        <f>SUM(F11:F13)</f>
        <v>0</v>
      </c>
    </row>
    <row r="15" spans="1:6" x14ac:dyDescent="0.25">
      <c r="A15" s="6"/>
      <c r="B15" s="7"/>
      <c r="C15" s="8"/>
      <c r="D15" s="16"/>
    </row>
    <row r="16" spans="1:6" ht="15.75" thickBot="1" x14ac:dyDescent="0.3">
      <c r="A16" s="21" t="s">
        <v>126</v>
      </c>
      <c r="B16" s="10"/>
      <c r="C16" s="2"/>
      <c r="D16" s="14"/>
      <c r="E16" s="56"/>
      <c r="F16" s="33"/>
    </row>
    <row r="17" spans="1:6" x14ac:dyDescent="0.25">
      <c r="A17" s="18" t="s">
        <v>4</v>
      </c>
      <c r="B17" s="3" t="s">
        <v>77</v>
      </c>
      <c r="C17" s="4" t="s">
        <v>0</v>
      </c>
      <c r="D17" s="17">
        <v>1</v>
      </c>
      <c r="E17" s="66"/>
      <c r="F17" s="36">
        <f>D17*E17</f>
        <v>0</v>
      </c>
    </row>
    <row r="18" spans="1:6" x14ac:dyDescent="0.25">
      <c r="A18" s="18" t="s">
        <v>90</v>
      </c>
      <c r="B18" s="3" t="s">
        <v>76</v>
      </c>
      <c r="C18" s="4" t="s">
        <v>0</v>
      </c>
      <c r="D18" s="9">
        <v>1</v>
      </c>
      <c r="E18" s="65"/>
      <c r="F18" s="35">
        <f t="shared" ref="F18:F48" si="1">E18*D18</f>
        <v>0</v>
      </c>
    </row>
    <row r="19" spans="1:6" ht="30" x14ac:dyDescent="0.25">
      <c r="A19" s="18" t="s">
        <v>91</v>
      </c>
      <c r="B19" s="3" t="s">
        <v>8</v>
      </c>
      <c r="C19" s="4" t="s">
        <v>0</v>
      </c>
      <c r="D19" s="9">
        <v>1</v>
      </c>
      <c r="E19" s="65"/>
      <c r="F19" s="35">
        <f t="shared" si="1"/>
        <v>0</v>
      </c>
    </row>
    <row r="20" spans="1:6" x14ac:dyDescent="0.25">
      <c r="A20" s="18" t="s">
        <v>92</v>
      </c>
      <c r="B20" s="3" t="s">
        <v>9</v>
      </c>
      <c r="C20" s="4" t="s">
        <v>6</v>
      </c>
      <c r="D20" s="9">
        <v>1</v>
      </c>
      <c r="E20" s="65"/>
      <c r="F20" s="35">
        <f t="shared" si="1"/>
        <v>0</v>
      </c>
    </row>
    <row r="21" spans="1:6" x14ac:dyDescent="0.25">
      <c r="A21" s="18" t="s">
        <v>93</v>
      </c>
      <c r="B21" s="3" t="s">
        <v>10</v>
      </c>
      <c r="C21" s="4" t="s">
        <v>6</v>
      </c>
      <c r="D21" s="9">
        <v>1</v>
      </c>
      <c r="E21" s="65"/>
      <c r="F21" s="35">
        <f t="shared" si="1"/>
        <v>0</v>
      </c>
    </row>
    <row r="22" spans="1:6" x14ac:dyDescent="0.25">
      <c r="A22" s="18" t="s">
        <v>94</v>
      </c>
      <c r="B22" s="3" t="s">
        <v>75</v>
      </c>
      <c r="C22" s="4" t="s">
        <v>6</v>
      </c>
      <c r="D22" s="9">
        <v>1</v>
      </c>
      <c r="E22" s="65"/>
      <c r="F22" s="35">
        <f t="shared" si="1"/>
        <v>0</v>
      </c>
    </row>
    <row r="23" spans="1:6" x14ac:dyDescent="0.25">
      <c r="A23" s="18" t="s">
        <v>95</v>
      </c>
      <c r="B23" s="3" t="s">
        <v>11</v>
      </c>
      <c r="C23" s="4" t="s">
        <v>6</v>
      </c>
      <c r="D23" s="9">
        <v>1</v>
      </c>
      <c r="E23" s="65"/>
      <c r="F23" s="35">
        <f t="shared" si="1"/>
        <v>0</v>
      </c>
    </row>
    <row r="24" spans="1:6" x14ac:dyDescent="0.25">
      <c r="A24" s="18" t="s">
        <v>96</v>
      </c>
      <c r="B24" s="3" t="s">
        <v>12</v>
      </c>
      <c r="C24" s="4" t="s">
        <v>5</v>
      </c>
      <c r="D24" s="9">
        <v>1</v>
      </c>
      <c r="E24" s="65"/>
      <c r="F24" s="35">
        <f t="shared" si="1"/>
        <v>0</v>
      </c>
    </row>
    <row r="25" spans="1:6" x14ac:dyDescent="0.25">
      <c r="A25" s="18" t="s">
        <v>36</v>
      </c>
      <c r="B25" s="63" t="s">
        <v>13</v>
      </c>
      <c r="C25" s="64" t="s">
        <v>6</v>
      </c>
      <c r="D25" s="9">
        <v>1</v>
      </c>
      <c r="E25" s="65"/>
      <c r="F25" s="35">
        <f t="shared" si="1"/>
        <v>0</v>
      </c>
    </row>
    <row r="26" spans="1:6" x14ac:dyDescent="0.25">
      <c r="A26" s="18" t="s">
        <v>97</v>
      </c>
      <c r="B26" s="63" t="s">
        <v>111</v>
      </c>
      <c r="C26" s="64" t="s">
        <v>6</v>
      </c>
      <c r="D26" s="9">
        <v>1</v>
      </c>
      <c r="E26" s="65"/>
      <c r="F26" s="35">
        <f t="shared" si="1"/>
        <v>0</v>
      </c>
    </row>
    <row r="27" spans="1:6" x14ac:dyDescent="0.25">
      <c r="A27" s="18" t="s">
        <v>98</v>
      </c>
      <c r="B27" s="63" t="s">
        <v>21</v>
      </c>
      <c r="C27" s="64" t="s">
        <v>6</v>
      </c>
      <c r="D27" s="9">
        <v>1</v>
      </c>
      <c r="E27" s="65"/>
      <c r="F27" s="35">
        <f t="shared" si="1"/>
        <v>0</v>
      </c>
    </row>
    <row r="28" spans="1:6" x14ac:dyDescent="0.25">
      <c r="A28" s="18" t="s">
        <v>37</v>
      </c>
      <c r="B28" s="63" t="s">
        <v>22</v>
      </c>
      <c r="C28" s="64" t="s">
        <v>6</v>
      </c>
      <c r="D28" s="9">
        <v>1</v>
      </c>
      <c r="E28" s="65"/>
      <c r="F28" s="35">
        <f t="shared" si="1"/>
        <v>0</v>
      </c>
    </row>
    <row r="29" spans="1:6" x14ac:dyDescent="0.25">
      <c r="A29" s="18" t="s">
        <v>99</v>
      </c>
      <c r="B29" s="63" t="s">
        <v>14</v>
      </c>
      <c r="C29" s="64" t="s">
        <v>0</v>
      </c>
      <c r="D29" s="9">
        <v>100</v>
      </c>
      <c r="E29" s="65"/>
      <c r="F29" s="35">
        <f t="shared" si="1"/>
        <v>0</v>
      </c>
    </row>
    <row r="30" spans="1:6" x14ac:dyDescent="0.25">
      <c r="A30" s="18" t="s">
        <v>100</v>
      </c>
      <c r="B30" s="63" t="s">
        <v>15</v>
      </c>
      <c r="C30" s="64" t="s">
        <v>0</v>
      </c>
      <c r="D30" s="9">
        <v>20</v>
      </c>
      <c r="E30" s="65"/>
      <c r="F30" s="35">
        <f t="shared" si="1"/>
        <v>0</v>
      </c>
    </row>
    <row r="31" spans="1:6" x14ac:dyDescent="0.25">
      <c r="A31" s="18" t="s">
        <v>38</v>
      </c>
      <c r="B31" s="3" t="s">
        <v>16</v>
      </c>
      <c r="C31" s="4" t="s">
        <v>6</v>
      </c>
      <c r="D31" s="9">
        <v>20</v>
      </c>
      <c r="E31" s="65"/>
      <c r="F31" s="35">
        <f t="shared" si="1"/>
        <v>0</v>
      </c>
    </row>
    <row r="32" spans="1:6" x14ac:dyDescent="0.25">
      <c r="A32" s="18" t="s">
        <v>39</v>
      </c>
      <c r="B32" s="3" t="s">
        <v>17</v>
      </c>
      <c r="C32" s="4" t="s">
        <v>6</v>
      </c>
      <c r="D32" s="9">
        <v>20</v>
      </c>
      <c r="E32" s="65"/>
      <c r="F32" s="35">
        <f t="shared" si="1"/>
        <v>0</v>
      </c>
    </row>
    <row r="33" spans="1:6" x14ac:dyDescent="0.25">
      <c r="A33" s="18" t="s">
        <v>40</v>
      </c>
      <c r="B33" s="3" t="s">
        <v>18</v>
      </c>
      <c r="C33" s="4" t="s">
        <v>6</v>
      </c>
      <c r="D33" s="9">
        <v>40</v>
      </c>
      <c r="E33" s="65"/>
      <c r="F33" s="35">
        <f t="shared" si="1"/>
        <v>0</v>
      </c>
    </row>
    <row r="34" spans="1:6" x14ac:dyDescent="0.25">
      <c r="A34" s="18" t="s">
        <v>101</v>
      </c>
      <c r="B34" s="3" t="s">
        <v>79</v>
      </c>
      <c r="C34" s="4" t="s">
        <v>6</v>
      </c>
      <c r="D34" s="9">
        <v>20</v>
      </c>
      <c r="E34" s="65"/>
      <c r="F34" s="35">
        <f t="shared" si="1"/>
        <v>0</v>
      </c>
    </row>
    <row r="35" spans="1:6" x14ac:dyDescent="0.25">
      <c r="A35" s="18" t="s">
        <v>41</v>
      </c>
      <c r="B35" s="3" t="s">
        <v>19</v>
      </c>
      <c r="C35" s="4" t="s">
        <v>6</v>
      </c>
      <c r="D35" s="9">
        <v>20</v>
      </c>
      <c r="E35" s="65"/>
      <c r="F35" s="35">
        <f t="shared" si="1"/>
        <v>0</v>
      </c>
    </row>
    <row r="36" spans="1:6" x14ac:dyDescent="0.25">
      <c r="A36" s="18" t="s">
        <v>42</v>
      </c>
      <c r="B36" s="3" t="s">
        <v>20</v>
      </c>
      <c r="C36" s="4" t="s">
        <v>6</v>
      </c>
      <c r="D36" s="9">
        <v>20</v>
      </c>
      <c r="E36" s="65"/>
      <c r="F36" s="35">
        <f t="shared" si="1"/>
        <v>0</v>
      </c>
    </row>
    <row r="37" spans="1:6" x14ac:dyDescent="0.25">
      <c r="A37" s="62" t="s">
        <v>43</v>
      </c>
      <c r="B37" s="63" t="s">
        <v>23</v>
      </c>
      <c r="C37" s="64" t="s">
        <v>6</v>
      </c>
      <c r="D37" s="9">
        <v>50</v>
      </c>
      <c r="E37" s="65"/>
      <c r="F37" s="35">
        <f t="shared" si="1"/>
        <v>0</v>
      </c>
    </row>
    <row r="38" spans="1:6" x14ac:dyDescent="0.25">
      <c r="A38" s="62" t="s">
        <v>44</v>
      </c>
      <c r="B38" s="63" t="s">
        <v>73</v>
      </c>
      <c r="C38" s="64" t="s">
        <v>6</v>
      </c>
      <c r="D38" s="9">
        <v>10</v>
      </c>
      <c r="E38" s="65"/>
      <c r="F38" s="35">
        <f t="shared" si="1"/>
        <v>0</v>
      </c>
    </row>
    <row r="39" spans="1:6" x14ac:dyDescent="0.25">
      <c r="A39" s="62" t="s">
        <v>102</v>
      </c>
      <c r="B39" s="63" t="s">
        <v>24</v>
      </c>
      <c r="C39" s="64" t="s">
        <v>6</v>
      </c>
      <c r="D39" s="9">
        <v>5</v>
      </c>
      <c r="E39" s="65"/>
      <c r="F39" s="35">
        <f t="shared" si="1"/>
        <v>0</v>
      </c>
    </row>
    <row r="40" spans="1:6" x14ac:dyDescent="0.25">
      <c r="A40" s="62" t="s">
        <v>103</v>
      </c>
      <c r="B40" s="63" t="s">
        <v>25</v>
      </c>
      <c r="C40" s="64" t="s">
        <v>6</v>
      </c>
      <c r="D40" s="9">
        <v>1</v>
      </c>
      <c r="E40" s="65"/>
      <c r="F40" s="35">
        <f t="shared" si="1"/>
        <v>0</v>
      </c>
    </row>
    <row r="41" spans="1:6" x14ac:dyDescent="0.25">
      <c r="A41" s="62" t="s">
        <v>104</v>
      </c>
      <c r="B41" s="63" t="s">
        <v>26</v>
      </c>
      <c r="C41" s="64" t="s">
        <v>6</v>
      </c>
      <c r="D41" s="9">
        <v>11</v>
      </c>
      <c r="E41" s="65"/>
      <c r="F41" s="35">
        <f t="shared" si="1"/>
        <v>0</v>
      </c>
    </row>
    <row r="42" spans="1:6" x14ac:dyDescent="0.25">
      <c r="A42" s="62" t="s">
        <v>45</v>
      </c>
      <c r="B42" s="63" t="s">
        <v>74</v>
      </c>
      <c r="C42" s="64" t="s">
        <v>6</v>
      </c>
      <c r="D42" s="9">
        <v>50</v>
      </c>
      <c r="E42" s="65"/>
      <c r="F42" s="35">
        <f t="shared" si="1"/>
        <v>0</v>
      </c>
    </row>
    <row r="43" spans="1:6" x14ac:dyDescent="0.25">
      <c r="A43" s="62" t="s">
        <v>105</v>
      </c>
      <c r="B43" s="63" t="s">
        <v>27</v>
      </c>
      <c r="C43" s="64" t="s">
        <v>6</v>
      </c>
      <c r="D43" s="9">
        <v>5</v>
      </c>
      <c r="E43" s="65"/>
      <c r="F43" s="35">
        <f t="shared" si="1"/>
        <v>0</v>
      </c>
    </row>
    <row r="44" spans="1:6" x14ac:dyDescent="0.25">
      <c r="A44" s="62" t="s">
        <v>106</v>
      </c>
      <c r="B44" s="63" t="s">
        <v>28</v>
      </c>
      <c r="C44" s="64" t="s">
        <v>6</v>
      </c>
      <c r="D44" s="9">
        <v>1</v>
      </c>
      <c r="E44" s="65"/>
      <c r="F44" s="35">
        <f t="shared" si="1"/>
        <v>0</v>
      </c>
    </row>
    <row r="45" spans="1:6" x14ac:dyDescent="0.25">
      <c r="A45" s="62" t="s">
        <v>46</v>
      </c>
      <c r="B45" s="63" t="s">
        <v>78</v>
      </c>
      <c r="C45" s="64" t="s">
        <v>6</v>
      </c>
      <c r="D45" s="9">
        <v>10</v>
      </c>
      <c r="E45" s="65"/>
      <c r="F45" s="35">
        <f t="shared" si="1"/>
        <v>0</v>
      </c>
    </row>
    <row r="46" spans="1:6" x14ac:dyDescent="0.25">
      <c r="A46" s="62" t="s">
        <v>47</v>
      </c>
      <c r="B46" s="63" t="s">
        <v>81</v>
      </c>
      <c r="C46" s="64" t="s">
        <v>6</v>
      </c>
      <c r="D46" s="9">
        <v>10</v>
      </c>
      <c r="E46" s="65"/>
      <c r="F46" s="35">
        <f t="shared" si="1"/>
        <v>0</v>
      </c>
    </row>
    <row r="47" spans="1:6" x14ac:dyDescent="0.25">
      <c r="A47" s="62" t="s">
        <v>107</v>
      </c>
      <c r="B47" s="63" t="s">
        <v>82</v>
      </c>
      <c r="C47" s="64" t="s">
        <v>6</v>
      </c>
      <c r="D47" s="9">
        <v>15</v>
      </c>
      <c r="E47" s="65"/>
      <c r="F47" s="35">
        <f t="shared" si="1"/>
        <v>0</v>
      </c>
    </row>
    <row r="48" spans="1:6" x14ac:dyDescent="0.25">
      <c r="A48" s="62" t="s">
        <v>108</v>
      </c>
      <c r="B48" s="63" t="s">
        <v>83</v>
      </c>
      <c r="C48" s="64" t="s">
        <v>6</v>
      </c>
      <c r="D48" s="9">
        <v>20</v>
      </c>
      <c r="E48" s="65"/>
      <c r="F48" s="35">
        <f t="shared" si="1"/>
        <v>0</v>
      </c>
    </row>
    <row r="49" spans="1:6" x14ac:dyDescent="0.25">
      <c r="A49" s="18" t="s">
        <v>48</v>
      </c>
      <c r="B49" s="3" t="s">
        <v>29</v>
      </c>
      <c r="C49" s="4" t="s">
        <v>6</v>
      </c>
      <c r="D49" s="9">
        <v>1</v>
      </c>
      <c r="E49" s="65"/>
      <c r="F49" s="35">
        <f t="shared" ref="F49:F63" si="2">E49*D49</f>
        <v>0</v>
      </c>
    </row>
    <row r="50" spans="1:6" x14ac:dyDescent="0.25">
      <c r="A50" s="18" t="s">
        <v>49</v>
      </c>
      <c r="B50" s="3" t="s">
        <v>30</v>
      </c>
      <c r="C50" s="4" t="s">
        <v>6</v>
      </c>
      <c r="D50" s="9">
        <v>1</v>
      </c>
      <c r="E50" s="65"/>
      <c r="F50" s="35">
        <f t="shared" si="2"/>
        <v>0</v>
      </c>
    </row>
    <row r="51" spans="1:6" x14ac:dyDescent="0.25">
      <c r="A51" s="18" t="s">
        <v>50</v>
      </c>
      <c r="B51" s="3" t="s">
        <v>31</v>
      </c>
      <c r="C51" s="4" t="s">
        <v>6</v>
      </c>
      <c r="D51" s="9">
        <v>2</v>
      </c>
      <c r="E51" s="65"/>
      <c r="F51" s="35">
        <f t="shared" si="2"/>
        <v>0</v>
      </c>
    </row>
    <row r="52" spans="1:6" x14ac:dyDescent="0.25">
      <c r="A52" s="18" t="s">
        <v>51</v>
      </c>
      <c r="B52" s="3" t="s">
        <v>32</v>
      </c>
      <c r="C52" s="4" t="s">
        <v>6</v>
      </c>
      <c r="D52" s="9">
        <v>2</v>
      </c>
      <c r="E52" s="65"/>
      <c r="F52" s="35">
        <f t="shared" si="2"/>
        <v>0</v>
      </c>
    </row>
    <row r="53" spans="1:6" x14ac:dyDescent="0.25">
      <c r="A53" s="18" t="s">
        <v>52</v>
      </c>
      <c r="B53" s="3" t="s">
        <v>33</v>
      </c>
      <c r="C53" s="5" t="s">
        <v>6</v>
      </c>
      <c r="D53" s="15">
        <v>2</v>
      </c>
      <c r="E53" s="65"/>
      <c r="F53" s="35">
        <f t="shared" si="2"/>
        <v>0</v>
      </c>
    </row>
    <row r="54" spans="1:6" x14ac:dyDescent="0.25">
      <c r="A54" s="18" t="s">
        <v>53</v>
      </c>
      <c r="B54" s="3" t="s">
        <v>80</v>
      </c>
      <c r="C54" s="4" t="s">
        <v>6</v>
      </c>
      <c r="D54" s="9">
        <v>10</v>
      </c>
      <c r="E54" s="65"/>
      <c r="F54" s="35">
        <f t="shared" si="2"/>
        <v>0</v>
      </c>
    </row>
    <row r="55" spans="1:6" x14ac:dyDescent="0.25">
      <c r="A55" s="62" t="s">
        <v>109</v>
      </c>
      <c r="B55" s="63" t="s">
        <v>118</v>
      </c>
      <c r="C55" s="64" t="s">
        <v>6</v>
      </c>
      <c r="D55" s="9">
        <v>1</v>
      </c>
      <c r="E55" s="65"/>
      <c r="F55" s="35">
        <f t="shared" si="2"/>
        <v>0</v>
      </c>
    </row>
    <row r="56" spans="1:6" x14ac:dyDescent="0.25">
      <c r="A56" s="62" t="s">
        <v>54</v>
      </c>
      <c r="B56" s="63" t="s">
        <v>119</v>
      </c>
      <c r="C56" s="64" t="s">
        <v>6</v>
      </c>
      <c r="D56" s="9">
        <v>1</v>
      </c>
      <c r="E56" s="65"/>
      <c r="F56" s="35">
        <f t="shared" si="2"/>
        <v>0</v>
      </c>
    </row>
    <row r="57" spans="1:6" x14ac:dyDescent="0.25">
      <c r="A57" s="62" t="s">
        <v>110</v>
      </c>
      <c r="B57" s="63" t="s">
        <v>120</v>
      </c>
      <c r="C57" s="64" t="s">
        <v>6</v>
      </c>
      <c r="D57" s="9">
        <v>1</v>
      </c>
      <c r="E57" s="65"/>
      <c r="F57" s="35">
        <f t="shared" si="2"/>
        <v>0</v>
      </c>
    </row>
    <row r="58" spans="1:6" x14ac:dyDescent="0.25">
      <c r="A58" s="62" t="s">
        <v>55</v>
      </c>
      <c r="B58" s="63" t="s">
        <v>121</v>
      </c>
      <c r="C58" s="64" t="s">
        <v>6</v>
      </c>
      <c r="D58" s="9">
        <v>1</v>
      </c>
      <c r="E58" s="65"/>
      <c r="F58" s="35">
        <f t="shared" si="2"/>
        <v>0</v>
      </c>
    </row>
    <row r="59" spans="1:6" x14ac:dyDescent="0.25">
      <c r="A59" s="62" t="s">
        <v>56</v>
      </c>
      <c r="B59" s="63" t="s">
        <v>122</v>
      </c>
      <c r="C59" s="64" t="s">
        <v>6</v>
      </c>
      <c r="D59" s="9">
        <v>1</v>
      </c>
      <c r="E59" s="65"/>
      <c r="F59" s="35">
        <f t="shared" si="2"/>
        <v>0</v>
      </c>
    </row>
    <row r="60" spans="1:6" ht="30" x14ac:dyDescent="0.25">
      <c r="A60" s="62" t="s">
        <v>57</v>
      </c>
      <c r="B60" s="63" t="s">
        <v>123</v>
      </c>
      <c r="C60" s="64" t="s">
        <v>6</v>
      </c>
      <c r="D60" s="9">
        <v>1</v>
      </c>
      <c r="E60" s="65"/>
      <c r="F60" s="35">
        <f t="shared" si="2"/>
        <v>0</v>
      </c>
    </row>
    <row r="61" spans="1:6" ht="30" x14ac:dyDescent="0.25">
      <c r="A61" s="62" t="s">
        <v>112</v>
      </c>
      <c r="B61" s="63" t="s">
        <v>124</v>
      </c>
      <c r="C61" s="64" t="s">
        <v>6</v>
      </c>
      <c r="D61" s="9">
        <v>1</v>
      </c>
      <c r="E61" s="65"/>
      <c r="F61" s="35">
        <f t="shared" si="2"/>
        <v>0</v>
      </c>
    </row>
    <row r="62" spans="1:6" x14ac:dyDescent="0.25">
      <c r="A62" s="62" t="s">
        <v>113</v>
      </c>
      <c r="B62" s="63" t="s">
        <v>125</v>
      </c>
      <c r="C62" s="64" t="s">
        <v>6</v>
      </c>
      <c r="D62" s="9">
        <v>1</v>
      </c>
      <c r="E62" s="65"/>
      <c r="F62" s="35">
        <f t="shared" si="2"/>
        <v>0</v>
      </c>
    </row>
    <row r="63" spans="1:6" x14ac:dyDescent="0.25">
      <c r="A63" s="18" t="s">
        <v>114</v>
      </c>
      <c r="B63" s="3" t="s">
        <v>58</v>
      </c>
      <c r="C63" s="4" t="s">
        <v>6</v>
      </c>
      <c r="D63" s="9">
        <v>10</v>
      </c>
      <c r="E63" s="65"/>
      <c r="F63" s="35">
        <f t="shared" si="2"/>
        <v>0</v>
      </c>
    </row>
    <row r="64" spans="1:6" x14ac:dyDescent="0.25">
      <c r="A64" s="47" t="s">
        <v>67</v>
      </c>
      <c r="B64" s="43"/>
      <c r="C64" s="46"/>
      <c r="D64" s="45"/>
      <c r="E64" s="59"/>
      <c r="F64" s="41">
        <f>SUM(F17:F63)</f>
        <v>0</v>
      </c>
    </row>
    <row r="65" spans="1:6" ht="15.75" thickBot="1" x14ac:dyDescent="0.3"/>
    <row r="66" spans="1:6" x14ac:dyDescent="0.25">
      <c r="A66" s="26" t="s">
        <v>65</v>
      </c>
      <c r="B66" s="27"/>
      <c r="C66" s="27"/>
      <c r="D66" s="27"/>
      <c r="E66" s="60"/>
      <c r="F66" s="27"/>
    </row>
    <row r="67" spans="1:6" x14ac:dyDescent="0.25">
      <c r="A67" s="22" t="s">
        <v>34</v>
      </c>
      <c r="B67" s="23"/>
      <c r="C67" s="23"/>
      <c r="D67" s="23"/>
      <c r="E67" s="48"/>
      <c r="F67" s="48">
        <f>F8</f>
        <v>0</v>
      </c>
    </row>
    <row r="68" spans="1:6" x14ac:dyDescent="0.25">
      <c r="A68" s="24" t="s">
        <v>35</v>
      </c>
      <c r="B68" s="23"/>
      <c r="C68" s="23"/>
      <c r="D68" s="23"/>
      <c r="E68" s="48"/>
      <c r="F68" s="48">
        <f>F14</f>
        <v>0</v>
      </c>
    </row>
    <row r="69" spans="1:6" x14ac:dyDescent="0.25">
      <c r="A69" s="25" t="s">
        <v>126</v>
      </c>
      <c r="B69" s="23"/>
      <c r="C69" s="23"/>
      <c r="D69" s="23"/>
      <c r="E69" s="48"/>
      <c r="F69" s="48">
        <f>F64</f>
        <v>0</v>
      </c>
    </row>
    <row r="70" spans="1:6" s="52" customFormat="1" x14ac:dyDescent="0.25">
      <c r="A70" s="49" t="s">
        <v>71</v>
      </c>
      <c r="B70" s="50"/>
      <c r="C70" s="50"/>
      <c r="D70" s="50"/>
      <c r="E70" s="51"/>
      <c r="F70" s="53">
        <f>SUM(F67:F69)</f>
        <v>0</v>
      </c>
    </row>
    <row r="71" spans="1:6" x14ac:dyDescent="0.25">
      <c r="A71" s="12" t="s">
        <v>70</v>
      </c>
      <c r="F71" s="54">
        <f>F70*0.25</f>
        <v>0</v>
      </c>
    </row>
    <row r="72" spans="1:6" s="55" customFormat="1" ht="15.75" x14ac:dyDescent="0.25">
      <c r="A72" s="30" t="s">
        <v>66</v>
      </c>
      <c r="B72" s="31"/>
      <c r="C72" s="31"/>
      <c r="D72" s="31"/>
      <c r="E72" s="28"/>
      <c r="F72" s="29">
        <f>F71+F70</f>
        <v>0</v>
      </c>
    </row>
    <row r="75" spans="1:6" x14ac:dyDescent="0.25">
      <c r="E75" s="54" t="s">
        <v>115</v>
      </c>
    </row>
    <row r="76" spans="1:6" ht="27.75" customHeight="1" x14ac:dyDescent="0.25">
      <c r="E76" s="54" t="s">
        <v>116</v>
      </c>
    </row>
  </sheetData>
  <customSheetViews>
    <customSheetView guid="{B979060F-F49B-4E65-AC2F-5B156DCC06A1}" showPageBreaks="1" view="pageLayout" topLeftCell="A73">
      <selection activeCell="E1" sqref="E1"/>
      <pageMargins left="0.74803149606299213" right="0.19685039370078741" top="1.1417322834645669" bottom="0.31496062992125984" header="0.19685039370078741" footer="0.19685039370078741"/>
      <pageSetup paperSize="9" orientation="landscape" r:id="rId1"/>
      <headerFooter>
        <oddHeader>&amp;L&amp;8OPĆINA UDBINA
JEDINSTVENI UPRAVNI ODJEL &amp;C&amp;"-,Podebljano"
KONTROLNI CJENIK MATERIJALA I RADOVA ODRŽAVANJA JAVNE RASVJETE NA PODRUČJU OPĆINE UDBINA</oddHeader>
      </headerFooter>
    </customSheetView>
  </customSheetViews>
  <mergeCells count="6">
    <mergeCell ref="B5:D5"/>
    <mergeCell ref="E2:F2"/>
    <mergeCell ref="A2:A3"/>
    <mergeCell ref="B2:B3"/>
    <mergeCell ref="C2:C3"/>
    <mergeCell ref="D2:D3"/>
  </mergeCells>
  <pageMargins left="0.74803149606299213" right="0.19685039370078741" top="1.1417322834645669" bottom="0.31496062992125984" header="0.19685039370078741" footer="0.19685039370078741"/>
  <pageSetup paperSize="9" orientation="landscape" r:id="rId2"/>
  <headerFooter>
    <oddHeader>&amp;C&amp;"-,Podebljano"
KONTROLNI CJENIK MATERIJALA I RADOVA ODRŽAVANJA JAVNE RASVJETE NA PODRUČJU OPĆINE UDBINA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B979060F-F49B-4E65-AC2F-5B156DCC06A1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B979060F-F49B-4E65-AC2F-5B156DCC06A1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TROŠKOVNIK</vt:lpstr>
      <vt:lpstr>List2</vt:lpstr>
      <vt:lpstr>List3</vt:lpstr>
      <vt:lpstr>TROŠKOVNIK!Print_Titles</vt:lpstr>
    </vt:vector>
  </TitlesOfParts>
  <Company>Općina Udbina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Zlatko Brkić</dc:creator>
  <cp:lastModifiedBy>Korisnik</cp:lastModifiedBy>
  <cp:lastPrinted>2019-04-18T11:17:50Z</cp:lastPrinted>
  <dcterms:created xsi:type="dcterms:W3CDTF">2008-03-04T08:36:08Z</dcterms:created>
  <dcterms:modified xsi:type="dcterms:W3CDTF">2022-04-14T08:53:40Z</dcterms:modified>
</cp:coreProperties>
</file>