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dbin\Desktop\MOJI_DOKUMENTI\JAVNA NABAVA_2022\JN 23-2022_Usluga obavljanja komunalne djelatnosti održavanje javne rasvjete\Ponovljeni postupak\"/>
    </mc:Choice>
  </mc:AlternateContent>
  <xr:revisionPtr revIDLastSave="0" documentId="13_ncr:81_{1F761446-2CE0-419D-9056-B038BAC09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  <sheet name="List2" sheetId="2" r:id="rId2"/>
    <sheet name="List3" sheetId="3" r:id="rId3"/>
  </sheets>
  <definedNames>
    <definedName name="Print_Titles" localSheetId="0">TROŠKOVNIK!$2:$3</definedName>
  </definedNames>
  <calcPr calcId="191029"/>
  <customWorkbookViews>
    <customWorkbookView name="Zlatko Brkić - osobni prikaz" guid="{1F2ED899-A651-42B0-92AC-97F400A95846}" mergeInterval="0" personalView="1" maximized="1" xWindow="-8" yWindow="-8" windowWidth="1936" windowHeight="1056" activeSheetId="1"/>
    <customWorkbookView name="Korisnik - osobni prikaz" guid="{B979060F-F49B-4E65-AC2F-5B156DCC06A1}" mergeInterval="0" personalView="1" maximized="1" windowWidth="1492" windowHeight="681" activeSheetId="1"/>
    <customWorkbookView name="Bastaja - osobni prikaz" guid="{39F251EC-0C6D-4840-9781-533DB2D0EF57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8" i="1"/>
  <c r="F19" i="1"/>
  <c r="F20" i="1"/>
  <c r="F6" i="1" l="1"/>
  <c r="F21" i="1" l="1"/>
  <c r="F17" i="1"/>
  <c r="F16" i="1"/>
  <c r="F13" i="1"/>
  <c r="F12" i="1"/>
  <c r="F11" i="1"/>
  <c r="F7" i="1"/>
  <c r="F5" i="1"/>
  <c r="F22" i="1" l="1"/>
  <c r="F30" i="1" s="1"/>
  <c r="F8" i="1"/>
  <c r="F29" i="1" s="1"/>
  <c r="F31" i="1" l="1"/>
  <c r="F32" i="1" s="1"/>
  <c r="F33" i="1" s="1"/>
</calcChain>
</file>

<file path=xl/sharedStrings.xml><?xml version="1.0" encoding="utf-8"?>
<sst xmlns="http://schemas.openxmlformats.org/spreadsheetml/2006/main" count="60" uniqueCount="44">
  <si>
    <t>m1</t>
  </si>
  <si>
    <t>kom</t>
  </si>
  <si>
    <t>sat</t>
  </si>
  <si>
    <t>Elkalex 2x16 mm2</t>
  </si>
  <si>
    <t>Vijak s kukom</t>
  </si>
  <si>
    <t>Zatezna stezaljka za 4x16 mm2</t>
  </si>
  <si>
    <t>Žarulja NaVt 70 W</t>
  </si>
  <si>
    <t>Prigušnica za NaVt 70 W</t>
  </si>
  <si>
    <t>Sklopnik CN 63 A,  220 V</t>
  </si>
  <si>
    <t>PROCIJENJENE GODIŠNJE KOLIČINE</t>
  </si>
  <si>
    <t>REDNI BROJ</t>
  </si>
  <si>
    <t>OPIS RADOVA</t>
  </si>
  <si>
    <t>JEDINICA MJERE</t>
  </si>
  <si>
    <t>JEDINIČNA CIJENA</t>
  </si>
  <si>
    <t>IZNOS</t>
  </si>
  <si>
    <t>REKAPITULACIJA</t>
  </si>
  <si>
    <t>SVEUKUPNO:</t>
  </si>
  <si>
    <t>4. UKUPNO:</t>
  </si>
  <si>
    <t>1. UKUPNO:</t>
  </si>
  <si>
    <t>PDV</t>
  </si>
  <si>
    <t>UKUPNO:</t>
  </si>
  <si>
    <t>Rad auto košare</t>
  </si>
  <si>
    <t xml:space="preserve">Propaljivač za NaVt 60 - 400 W </t>
  </si>
  <si>
    <t>Prolazna stezaljka</t>
  </si>
  <si>
    <t>IOS stezaljka</t>
  </si>
  <si>
    <t>LUX automat</t>
  </si>
  <si>
    <t>NVO osigurač 16-50 A</t>
  </si>
  <si>
    <t>1.1.</t>
  </si>
  <si>
    <t>Potpis i ovjera ponuditelja:</t>
  </si>
  <si>
    <t xml:space="preserve">Napomena: Troškovnik mora biti popunjen bez mijenjanja ili ispravljanja izvornog teksta  jer će se u suprotnom smatrat da je takav troškovnik nepotpun i nevažeći, a ponuda će biti odbijena. Jedinične cijene svake stavke troškovnika i ukupna cijena izražava se u kunama zaokružena na dvije decimale. Ponuditelj mora ispuniti sve stavke troškovnika.
</t>
  </si>
  <si>
    <t>Doprema auto košare na intervenciju</t>
  </si>
  <si>
    <t>1. CJENIK RADNE SNAGE I MEHANIZACIJE</t>
  </si>
  <si>
    <t>1.2.</t>
  </si>
  <si>
    <t>1.3.</t>
  </si>
  <si>
    <t>2. CJENIK MATERIJALA ZA JAVNU RASVJETU</t>
  </si>
  <si>
    <t>1.4.</t>
  </si>
  <si>
    <t>1.5.</t>
  </si>
  <si>
    <t>1.6.</t>
  </si>
  <si>
    <t>1.7.</t>
  </si>
  <si>
    <t>1.8.</t>
  </si>
  <si>
    <t>1.9.</t>
  </si>
  <si>
    <t>1.10.</t>
  </si>
  <si>
    <t>1.11.</t>
  </si>
  <si>
    <t>Rad radnika električara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</si>
</sst>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/>
    <xf numFmtId="4" fontId="0" fillId="0" borderId="1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3" xfId="0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0" fillId="0" borderId="5" xfId="0" applyFill="1" applyBorder="1"/>
    <xf numFmtId="0" fontId="4" fillId="0" borderId="11" xfId="0" applyFont="1" applyBorder="1"/>
    <xf numFmtId="0" fontId="5" fillId="0" borderId="11" xfId="0" applyFont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8" xfId="0" applyFill="1" applyBorder="1"/>
    <xf numFmtId="4" fontId="7" fillId="2" borderId="5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" fontId="0" fillId="2" borderId="9" xfId="0" applyNumberFormat="1" applyFill="1" applyBorder="1" applyAlignment="1">
      <alignment horizontal="center" vertical="center" wrapText="1"/>
    </xf>
    <xf numFmtId="0" fontId="0" fillId="0" borderId="1" xfId="0" applyFill="1" applyBorder="1"/>
    <xf numFmtId="4" fontId="0" fillId="0" borderId="9" xfId="0" applyNumberFormat="1" applyFill="1" applyBorder="1"/>
    <xf numFmtId="4" fontId="3" fillId="3" borderId="9" xfId="0" applyNumberFormat="1" applyFont="1" applyFill="1" applyBorder="1"/>
    <xf numFmtId="0" fontId="5" fillId="3" borderId="11" xfId="0" applyFont="1" applyFill="1" applyBorder="1" applyAlignment="1">
      <alignment vertical="top"/>
    </xf>
    <xf numFmtId="0" fontId="3" fillId="3" borderId="5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/>
    </xf>
    <xf numFmtId="4" fontId="0" fillId="0" borderId="5" xfId="0" applyNumberFormat="1" applyFill="1" applyBorder="1"/>
    <xf numFmtId="0" fontId="5" fillId="2" borderId="1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4" fontId="0" fillId="2" borderId="5" xfId="0" applyNumberFormat="1" applyFont="1" applyFill="1" applyBorder="1" applyAlignment="1">
      <alignment vertical="center"/>
    </xf>
    <xf numFmtId="0" fontId="0" fillId="0" borderId="0" xfId="0" applyFont="1" applyFill="1" applyBorder="1"/>
    <xf numFmtId="4" fontId="3" fillId="2" borderId="5" xfId="0" applyNumberFormat="1" applyFont="1" applyFill="1" applyBorder="1" applyAlignment="1">
      <alignment vertical="center"/>
    </xf>
    <xf numFmtId="4" fontId="0" fillId="0" borderId="0" xfId="0" applyNumberFormat="1" applyFill="1" applyBorder="1"/>
    <xf numFmtId="0" fontId="7" fillId="0" borderId="0" xfId="0" applyFont="1" applyFill="1" applyBorder="1"/>
    <xf numFmtId="4" fontId="0" fillId="0" borderId="1" xfId="0" applyNumberFormat="1" applyFill="1" applyBorder="1"/>
    <xf numFmtId="4" fontId="3" fillId="3" borderId="6" xfId="0" applyNumberFormat="1" applyFont="1" applyFill="1" applyBorder="1"/>
    <xf numFmtId="4" fontId="0" fillId="2" borderId="8" xfId="0" applyNumberFormat="1" applyFill="1" applyBorder="1"/>
    <xf numFmtId="0" fontId="0" fillId="0" borderId="3" xfId="0" applyFill="1" applyBorder="1" applyAlignment="1">
      <alignment horizontal="justify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6" xfId="0" applyNumberForma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/>
    <xf numFmtId="4" fontId="3" fillId="2" borderId="9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3.xml"/><Relationship Id="rId33" Type="http://schemas.openxmlformats.org/officeDocument/2006/relationships/revisionLog" Target="revisionLog2.xml"/><Relationship Id="rId32" Type="http://schemas.openxmlformats.org/officeDocument/2006/relationships/revisionLog" Target="revisionLog1.xml"/><Relationship Id="rId31" Type="http://schemas.openxmlformats.org/officeDocument/2006/relationships/revisionLog" Target="revisionLog6.xml"/><Relationship Id="rId35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65FF527-19C2-45F5-B4CC-522639907363}" diskRevisions="1" revisionId="649" version="5">
  <header guid="{F4A19B27-2E76-4F76-A046-6BC46DD77990}" dateTime="2022-05-25T13:38:53" maxSheetId="4" userName="Bastaja" r:id="rId31" minRId="525" maxRId="539">
    <sheetIdMap count="3">
      <sheetId val="1"/>
      <sheetId val="2"/>
      <sheetId val="3"/>
    </sheetIdMap>
  </header>
  <header guid="{4884105F-D941-4142-9718-F80C94F4266A}" dateTime="2022-05-26T11:00:19" maxSheetId="4" userName="Zlatko Brkić" r:id="rId32" minRId="540" maxRId="558">
    <sheetIdMap count="3">
      <sheetId val="1"/>
      <sheetId val="2"/>
      <sheetId val="3"/>
    </sheetIdMap>
  </header>
  <header guid="{B1AB0BF6-4DEF-4E5D-AED5-680CE41DBCEE}" dateTime="2022-05-26T11:10:56" maxSheetId="4" userName="Zlatko Brkić" r:id="rId33" minRId="559" maxRId="627">
    <sheetIdMap count="3">
      <sheetId val="1"/>
      <sheetId val="2"/>
      <sheetId val="3"/>
    </sheetIdMap>
  </header>
  <header guid="{0AF83ECE-047A-4CB6-AAE3-7A4902D89CD2}" dateTime="2022-05-26T11:16:09" maxSheetId="4" userName="Zlatko Brkić" r:id="rId34" minRId="628" maxRId="635">
    <sheetIdMap count="3">
      <sheetId val="1"/>
      <sheetId val="2"/>
      <sheetId val="3"/>
    </sheetIdMap>
  </header>
  <header guid="{365FF527-19C2-45F5-B4CC-522639907363}" dateTime="2022-05-26T13:26:45" maxSheetId="4" userName="Zlatko Brkić" r:id="rId35" minRId="636" maxRId="64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" sId="1" numFmtId="4">
    <oc r="D11">
      <v>160</v>
    </oc>
    <nc r="D11">
      <v>120</v>
    </nc>
  </rcc>
  <rcc rId="541" sId="1" numFmtId="4">
    <oc r="D13">
      <v>100</v>
    </oc>
    <nc r="D13">
      <v>80</v>
    </nc>
  </rcc>
  <rcc rId="542" sId="1" numFmtId="4">
    <nc r="D47">
      <v>10</v>
    </nc>
  </rcc>
  <rcc rId="543" sId="1" numFmtId="4">
    <nc r="D37">
      <v>25</v>
    </nc>
  </rcc>
  <rcc rId="544" sId="1" numFmtId="4">
    <nc r="D37">
      <v>30</v>
    </nc>
  </rcc>
  <rcc rId="545" sId="1" numFmtId="4">
    <nc r="D12">
      <v>14</v>
    </nc>
  </rcc>
  <rcc rId="546" sId="1" numFmtId="4">
    <nc r="D12">
      <v>12</v>
    </nc>
  </rcc>
  <rcc rId="547" sId="1" numFmtId="4">
    <oc r="D12">
      <v>20</v>
    </oc>
    <nc r="D12">
      <v>10</v>
    </nc>
  </rcc>
  <rcc rId="548" sId="1" numFmtId="4">
    <oc r="D51">
      <v>2</v>
    </oc>
    <nc r="D51">
      <v>1</v>
    </nc>
  </rcc>
  <rcc rId="549" sId="1" numFmtId="4">
    <oc r="D29">
      <v>100</v>
    </oc>
    <nc r="D29">
      <v>50</v>
    </nc>
  </rcc>
  <rcc rId="550" sId="1" numFmtId="4">
    <oc r="D32">
      <v>20</v>
    </oc>
    <nc r="D32">
      <v>10</v>
    </nc>
  </rcc>
  <rcc rId="551" sId="1" numFmtId="4">
    <oc r="D33">
      <v>40</v>
    </oc>
    <nc r="D33">
      <v>20</v>
    </nc>
  </rcc>
  <rcc rId="552" sId="1" numFmtId="4">
    <oc r="D34">
      <v>20</v>
    </oc>
    <nc r="D34">
      <v>10</v>
    </nc>
  </rcc>
  <rcc rId="553" sId="1" numFmtId="4">
    <nc r="D37">
      <v>25</v>
    </nc>
  </rcc>
  <rcc rId="554" sId="1" numFmtId="4">
    <oc r="D41">
      <v>11</v>
    </oc>
    <nc r="D41">
      <v>7</v>
    </nc>
  </rcc>
  <rcc rId="555" sId="1" numFmtId="4">
    <oc r="D45">
      <v>10</v>
    </oc>
    <nc r="D45">
      <v>8</v>
    </nc>
  </rcc>
  <rcc rId="556" sId="1" numFmtId="4">
    <oc r="D48">
      <v>20</v>
    </oc>
    <nc r="D48">
      <v>10</v>
    </nc>
  </rcc>
  <rcc rId="557" sId="1" numFmtId="4">
    <oc r="D37">
      <v>50</v>
    </oc>
    <nc r="D37">
      <v>20</v>
    </nc>
  </rcc>
  <rcc rId="558" sId="1" numFmtId="4">
    <oc r="D47">
      <v>15</v>
    </oc>
    <nc r="D47">
      <v>9</v>
    </nc>
  </rcc>
  <rcv guid="{1F2ED899-A651-42B0-92AC-97F400A9584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9" sId="1" ref="A4:XFD4" action="deleteRow">
    <rfmt sheetId="1" xfDxf="1" sqref="A4:XFD4" start="0" length="0">
      <dxf/>
    </rfmt>
    <rcc rId="0" sId="1" dxf="1">
      <nc r="A4" t="inlineStr">
        <is>
          <t>1. CJENIK GRAĐEVINSKIH RADOVA</t>
        </is>
      </nc>
      <ndxf>
        <font>
          <b/>
          <sz val="11"/>
          <color auto="1"/>
          <name val="Calibri"/>
          <family val="2"/>
          <charset val="238"/>
          <scheme val="minor"/>
        </font>
        <border outline="0">
          <bottom style="medium">
            <color indexed="64"/>
          </bottom>
        </border>
      </ndxf>
    </rcc>
    <rfmt sheetId="1" sqref="B4" start="0" length="0">
      <dxf>
        <alignment horizontal="justify" vertical="top"/>
        <border outline="0">
          <bottom style="medium">
            <color indexed="64"/>
          </bottom>
        </border>
      </dxf>
    </rfmt>
    <rfmt sheetId="1" sqref="C4" start="0" length="0">
      <dxf>
        <alignment horizontal="center" vertical="center"/>
        <border outline="0">
          <bottom style="medium">
            <color indexed="64"/>
          </bottom>
        </border>
      </dxf>
    </rfmt>
    <rfmt sheetId="1" sqref="D4" start="0" length="0">
      <dxf>
        <numFmt numFmtId="4" formatCode="#,##0.00"/>
        <alignment vertical="center"/>
        <border outline="0">
          <bottom style="medium">
            <color indexed="64"/>
          </bottom>
        </border>
      </dxf>
    </rfmt>
    <rfmt sheetId="1" sqref="E4" start="0" length="0">
      <dxf>
        <numFmt numFmtId="4" formatCode="#,##0.00"/>
        <border outline="0">
          <bottom style="medium">
            <color indexed="64"/>
          </bottom>
        </border>
      </dxf>
    </rfmt>
    <rfmt sheetId="1" sqref="F4" start="0" length="0">
      <dxf>
        <border outline="0">
          <bottom style="medium">
            <color indexed="64"/>
          </bottom>
        </border>
      </dxf>
    </rfmt>
  </rrc>
  <rrc rId="560" sId="1" ref="A4:XFD4" action="deleteRow">
    <undo index="65535" exp="area" dr="F4:F6" r="F7" sId="1"/>
    <rfmt sheetId="1" xfDxf="1" sqref="A4:XFD4" start="0" length="0">
      <dxf/>
    </rfmt>
    <rcc rId="0" sId="1" dxf="1">
      <nc r="A4" t="inlineStr">
        <is>
          <t>1.1.</t>
        </is>
      </nc>
      <ndxf>
        <alignment horizontal="right" vertical="top"/>
        <border outline="0">
          <top style="thin">
            <color indexed="64"/>
          </top>
          <bottom style="thin">
            <color indexed="64"/>
          </bottom>
        </border>
      </ndxf>
    </rcc>
    <rcc rId="0" sId="1" dxf="1">
      <nc r="B4" t="inlineStr">
        <is>
          <t>Izrada betonskog temelja za betonski stup N9 s iskopom temelja, odvozom iskopanog materijala, dobavom betona MB 20, betoniranjem temelja i zalijevanjem stupa nakon montaže cementnim mortom.</t>
        </is>
      </nc>
      <ndxf>
        <alignment horizontal="left" vertical="center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C4" start="0" length="0">
      <dxf>
        <alignment horizontal="left" vertical="center" wrapText="1"/>
        <border outline="0">
          <top style="thin">
            <color indexed="64"/>
          </top>
          <bottom style="thin">
            <color indexed="64"/>
          </bottom>
        </border>
      </dxf>
    </rfmt>
    <rfmt sheetId="1" sqref="D4" start="0" length="0">
      <dxf>
        <alignment horizontal="left" vertical="center" wrapText="1"/>
        <border outline="0">
          <top style="thin">
            <color indexed="64"/>
          </top>
          <bottom style="thin">
            <color indexed="64"/>
          </bottom>
        </border>
      </dxf>
    </rfmt>
    <rfmt sheetId="1" sqref="E4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" sId="1" ref="A4:XFD4" action="deleteRow">
    <undo index="65535" exp="area" dr="F4:F5" r="F6" sId="1"/>
    <rfmt sheetId="1" xfDxf="1" sqref="A4:XFD4" start="0" length="0">
      <dxf/>
    </rfmt>
    <rcc rId="0" sId="1" dxf="1">
      <nc r="A4" t="inlineStr">
        <is>
          <t>1.1.1.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4" t="inlineStr">
        <is>
          <t xml:space="preserve"> - izrada u materijalu kategorije A i/ili B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4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4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4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4">
        <f>E4*D4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62" sId="1" ref="A4:XFD4" action="deleteRow">
    <undo index="65535" exp="area" dr="F4" r="F5" sId="1"/>
    <rfmt sheetId="1" xfDxf="1" sqref="A4:XFD4" start="0" length="0">
      <dxf/>
    </rfmt>
    <rcc rId="0" sId="1" dxf="1">
      <nc r="A4" t="inlineStr">
        <is>
          <t>1.1.2.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4" t="inlineStr">
        <is>
          <t xml:space="preserve"> - izrada u materijalu kategorije C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4" t="inlineStr">
        <is>
          <t>kom</t>
        </is>
      </nc>
      <n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">
        <v>1</v>
      </nc>
      <ndxf>
        <numFmt numFmtId="4" formatCode="#,##0.00"/>
        <alignment vertical="center"/>
        <border outline="0">
          <right style="thin">
            <color indexed="64"/>
          </right>
          <bottom style="thin">
            <color indexed="64"/>
          </bottom>
        </border>
      </ndxf>
    </rcc>
    <rfmt sheetId="1" sqref="E4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4">
        <f>E4*D4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63" sId="1" ref="A4:XFD4" action="deleteRow">
    <undo index="65535" exp="ref" v="1" dr="F4" r="F63" sId="1"/>
    <rfmt sheetId="1" xfDxf="1" sqref="A4:XFD4" start="0" length="0">
      <dxf/>
    </rfmt>
    <rcc rId="0" sId="1" dxf="1">
      <nc r="A4" t="inlineStr">
        <is>
          <t>1. UKUPNO:</t>
        </is>
      </nc>
      <ndxf>
        <font>
          <b/>
          <sz val="11"/>
          <color indexed="8"/>
          <name val="Calibri"/>
          <family val="2"/>
          <charset val="238"/>
          <scheme val="none"/>
        </font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4" start="0" length="0">
      <dxf>
        <fill>
          <patternFill patternType="solid">
            <bgColor theme="0" tint="-0.14999847407452621"/>
          </patternFill>
        </fill>
        <alignment horizontal="justify" vertical="center" wrapText="1"/>
        <border outline="0"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ill>
          <patternFill patternType="solid">
            <bgColor theme="0" tint="-0.14999847407452621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4" start="0" length="0">
      <dxf>
        <numFmt numFmtId="4" formatCode="#,##0.00"/>
        <fill>
          <patternFill patternType="solid">
            <bgColor theme="0" tint="-0.14999847407452621"/>
          </patternFill>
        </fill>
        <alignment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">
        <f>SUM(#REF!)</f>
      </nc>
      <ndxf>
        <font>
          <b/>
          <sz val="11"/>
          <color theme="1"/>
          <name val="Calibri"/>
          <family val="2"/>
          <charset val="238"/>
          <scheme val="minor"/>
        </font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64" sId="1" ref="A4:XFD4" action="deleteRow">
    <rfmt sheetId="1" xfDxf="1" sqref="A4:XFD4" start="0" length="0">
      <dxf/>
    </rfmt>
    <rfmt sheetId="1" sqref="A4" start="0" length="0">
      <dxf>
        <alignment vertical="top"/>
      </dxf>
    </rfmt>
    <rfmt sheetId="1" sqref="B4" start="0" length="0">
      <dxf>
        <alignment horizontal="justify" vertical="center" wrapText="1"/>
      </dxf>
    </rfmt>
    <rfmt sheetId="1" sqref="C4" start="0" length="0">
      <dxf>
        <alignment horizontal="center" vertical="center"/>
      </dxf>
    </rfmt>
    <rfmt sheetId="1" sqref="D4" start="0" length="0">
      <dxf>
        <numFmt numFmtId="4" formatCode="#,##0.00"/>
        <alignment vertical="center"/>
      </dxf>
    </rfmt>
    <rfmt sheetId="1" sqref="E4" start="0" length="0">
      <dxf>
        <numFmt numFmtId="4" formatCode="#,##0.00"/>
      </dxf>
    </rfmt>
  </rrc>
  <rcc rId="565" sId="1">
    <oc r="A4" t="inlineStr">
      <is>
        <t>2. CJENIK RADNE SNAGE I MEHANIZACIJE</t>
      </is>
    </oc>
    <nc r="A4" t="inlineStr">
      <is>
        <t>1. CJENIK RADNE SNAGE I MEHANIZACIJE</t>
      </is>
    </nc>
  </rcc>
  <rcc rId="566" sId="1">
    <oc r="A8" t="inlineStr">
      <is>
        <t>2. UKUPNO:</t>
      </is>
    </oc>
    <nc r="A8" t="inlineStr">
      <is>
        <t>1. UKUPNO:</t>
      </is>
    </nc>
  </rcc>
  <rcc rId="567" sId="1">
    <oc r="A5" t="inlineStr">
      <is>
        <t>2.1.</t>
      </is>
    </oc>
    <nc r="A5" t="inlineStr">
      <is>
        <t>1.1.</t>
      </is>
    </nc>
  </rcc>
  <rcc rId="568" sId="1">
    <oc r="A6" t="inlineStr">
      <is>
        <t>2.2.</t>
      </is>
    </oc>
    <nc r="A6" t="inlineStr">
      <is>
        <t>1.2.</t>
      </is>
    </nc>
  </rcc>
  <rcc rId="569" sId="1">
    <oc r="A7" t="inlineStr">
      <is>
        <t>2.3.</t>
      </is>
    </oc>
    <nc r="A7" t="inlineStr">
      <is>
        <t>1.3.</t>
      </is>
    </nc>
  </rcc>
  <rcc rId="570" sId="1">
    <oc r="A10" t="inlineStr">
      <is>
        <t>3. CJENIK MATERIJALA ZA JAVNU RASVJETU</t>
      </is>
    </oc>
    <nc r="A10" t="inlineStr">
      <is>
        <t>2. CJENIK MATERIJALA ZA JAVNU RASVJETU</t>
      </is>
    </nc>
  </rcc>
  <rrc rId="571" sId="1" ref="A11:XFD11" action="deleteRow">
    <undo index="65535" exp="area" dr="F11:F57" r="F58" sId="1"/>
    <rfmt sheetId="1" xfDxf="1" sqref="A11:XFD11" start="0" length="0">
      <dxf/>
    </rfmt>
    <rcc rId="0" sId="1" dxf="1">
      <nc r="A11" t="inlineStr">
        <is>
          <t>4.1.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Kabel PPOO Al 4x25 mm2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m1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bottom style="thin">
            <color indexed="64"/>
          </bottom>
        </border>
        <protection locked="0"/>
      </dxf>
    </rfmt>
    <rcc rId="0" sId="1" dxf="1">
      <nc r="F11">
        <f>D11*E11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rc rId="572" sId="1" ref="A11:XFD11" action="deleteRow">
    <undo index="65535" exp="area" dr="F11:F56" r="F57" sId="1"/>
    <rfmt sheetId="1" xfDxf="1" sqref="A11:XFD11" start="0" length="0">
      <dxf/>
    </rfmt>
    <rcc rId="0" sId="1" dxf="1">
      <nc r="A11" t="inlineStr">
        <is>
          <t>4.2.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Kabel PP00Y- 3x2,5 mm2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m1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3" sId="1" ref="A11:XFD11" action="deleteRow">
    <undo index="65535" exp="area" dr="F11:F55" r="F56" sId="1"/>
    <rfmt sheetId="1" xfDxf="1" sqref="A11:XFD11" start="0" length="0">
      <dxf/>
    </rfmt>
    <rcc rId="0" sId="1" dxf="1">
      <nc r="A11" t="inlineStr">
        <is>
          <t>4.3.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Kabelski završetak za 1kV kabele izolirane umjetnom masom, za presjek vodiča 4-16.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m1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4" sId="1" ref="A11:XFD11" action="deleteRow">
    <undo index="65535" exp="area" dr="F11:F54" r="F55" sId="1"/>
    <rfmt sheetId="1" xfDxf="1" sqref="A11:XFD11" start="0" length="0">
      <dxf/>
    </rfmt>
    <rcc rId="0" sId="1" dxf="1">
      <nc r="A11" t="inlineStr">
        <is>
          <t>4.5.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Vezni tuljak Cu 1-10 kV 10 mm2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5" sId="1" ref="A11:XFD11" action="deleteRow">
    <undo index="65535" exp="area" dr="F11:F53" r="F54" sId="1"/>
    <rfmt sheetId="1" xfDxf="1" sqref="A11:XFD11" start="0" length="0">
      <dxf/>
    </rfmt>
    <rcc rId="0" sId="1" dxf="1">
      <nc r="A11" t="inlineStr">
        <is>
          <t>4.6.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Vezni tuljak Cu 1-10 kV 16 mm2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6" sId="1" ref="A11:XFD11" action="deleteRow">
    <undo index="65535" exp="area" dr="F11:F52" r="F53" sId="1"/>
    <rfmt sheetId="1" xfDxf="1" sqref="A11:XFD11" start="0" length="0">
      <dxf/>
    </rfmt>
    <rcc rId="0" sId="1" dxf="1">
      <nc r="A11" t="inlineStr">
        <is>
          <t>4.7.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Nerđajuća čelična traka (band-it) širine 3/8", u kolutu.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7" sId="1" ref="A11:XFD11" action="deleteRow">
    <undo index="65535" exp="area" dr="F11:F51" r="F52" sId="1"/>
    <rfmt sheetId="1" xfDxf="1" sqref="A11:XFD11" start="0" length="0">
      <dxf/>
    </rfmt>
    <rcc rId="0" sId="1" dxf="1">
      <nc r="A11" t="inlineStr">
        <is>
          <t>4.8.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Kopča za band-it traku.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8" sId="1" ref="A11:XFD11" action="deleteRow">
    <undo index="65535" exp="area" dr="F11:F50" r="F51" sId="1"/>
    <rfmt sheetId="1" xfDxf="1" sqref="A11:XFD11" start="0" length="0">
      <dxf/>
    </rfmt>
    <rcc rId="0" sId="1" dxf="1">
      <nc r="A11" t="inlineStr">
        <is>
          <t>4.9.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Traka pocinčana 30x4 mm.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kg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9" sId="1" ref="A11:XFD11" action="deleteRow">
    <undo index="65535" exp="area" dr="F11:F49" r="F50" sId="1"/>
    <rfmt sheetId="1" xfDxf="1" sqref="A11:XFD11" start="0" length="0">
      <dxf/>
    </rfmt>
    <rcc rId="0" sId="1" dxf="1">
      <nc r="A11" t="inlineStr">
        <is>
          <t>4.10.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Stup betonski N9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0" sId="1" ref="A11:XFD11" action="deleteRow">
    <undo index="65535" exp="area" dr="F11:F48" r="F49" sId="1"/>
    <rfmt sheetId="1" xfDxf="1" sqref="A11:XFD11" start="0" length="0">
      <dxf/>
    </rfmt>
    <rcc rId="0" sId="1" dxf="1">
      <nc r="A11" t="inlineStr">
        <is>
          <t>4.11.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 xml:space="preserve">Stup impregnirani H=9 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1" sId="1" ref="A11:XFD11" action="deleteRow">
    <undo index="65535" exp="area" dr="F11:F47" r="F48" sId="1"/>
    <rfmt sheetId="1" xfDxf="1" sqref="A11:XFD11" start="0" length="0">
      <dxf/>
    </rfmt>
    <rcc rId="0" sId="1" dxf="1">
      <nc r="A11" t="inlineStr">
        <is>
          <t>4.12.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Fe stup H = 4 m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2" sId="1" ref="A11:XFD11" action="deleteRow">
    <undo index="65535" exp="area" dr="F11:F46" r="F47" sId="1"/>
    <rfmt sheetId="1" xfDxf="1" sqref="A11:XFD11" start="0" length="0">
      <dxf/>
    </rfmt>
    <rcc rId="0" sId="1" dxf="1">
      <nc r="A11" t="inlineStr">
        <is>
          <t>4.13.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1" t="inlineStr">
        <is>
          <t>Fe stup H = 10 m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1">
        <f>E11*D11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3" sId="1" ref="A12:XFD12" action="deleteRow">
    <rfmt sheetId="1" xfDxf="1" sqref="A12:XFD12" start="0" length="0">
      <dxf/>
    </rfmt>
    <rcc rId="0" sId="1" dxf="1">
      <nc r="A12" t="inlineStr">
        <is>
          <t>4.15.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2" t="inlineStr">
        <is>
          <t>Elkalex 4x16 mm2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2" t="inlineStr">
        <is>
          <t>m1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2">
        <v>20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2">
        <f>E12*D12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4" sId="1" ref="A12:XFD12" action="deleteRow">
    <rfmt sheetId="1" xfDxf="1" sqref="A12:XFD12" start="0" length="0">
      <dxf/>
    </rfmt>
    <rcc rId="0" sId="1" dxf="1">
      <nc r="A12" t="inlineStr">
        <is>
          <t>4.16.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2" t="inlineStr">
        <is>
          <t>Obujmica za betonski stup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2">
        <v>20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2">
        <f>E12*D12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5" sId="1" ref="A15:XFD15" action="deleteRow">
    <rfmt sheetId="1" xfDxf="1" sqref="A15:XFD15" start="0" length="0">
      <dxf/>
    </rfmt>
    <rcc rId="0" sId="1" dxf="1">
      <nc r="A15" t="inlineStr">
        <is>
          <t>4.20.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5" t="inlineStr">
        <is>
          <t>Plastificirani remen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5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5">
        <v>20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5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5">
        <f>E15*D15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6" sId="1" ref="A15:XFD15" action="deleteRow">
    <rfmt sheetId="1" xfDxf="1" sqref="A15:XFD15" start="0" length="0">
      <dxf/>
    </rfmt>
    <rcc rId="0" sId="1" dxf="1">
      <nc r="A15" t="inlineStr">
        <is>
          <t>4.21.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5" t="inlineStr">
        <is>
          <t>Izolirana vijčana strujna stezaljka DPZ-1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5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5">
        <v>20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5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5">
        <f>E15*D15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7" sId="1" ref="A16:XFD16" action="deleteRow">
    <rfmt sheetId="1" xfDxf="1" sqref="A16:XFD16" start="0" length="0">
      <dxf/>
    </rfmt>
    <rcc rId="0" sId="1" dxf="1">
      <nc r="A16" t="inlineStr">
        <is>
          <t>4.23.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6" t="inlineStr">
        <is>
          <t>Žarulja NaVt 100 W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6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6">
        <v>10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6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6">
        <f>E16*D16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8" sId="1" ref="A16:XFD16" action="deleteRow">
    <rfmt sheetId="1" xfDxf="1" sqref="A16:XFD16" start="0" length="0">
      <dxf/>
    </rfmt>
    <rcc rId="0" sId="1" dxf="1">
      <nc r="A16" t="inlineStr">
        <is>
          <t>4.24.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6" t="inlineStr">
        <is>
          <t>Žarulja NaVt 150 W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6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6">
        <v>5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6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6">
        <f>E16*D16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9" sId="1" ref="A16:XFD16" action="deleteRow">
    <rfmt sheetId="1" xfDxf="1" sqref="A16:XFD16" start="0" length="0">
      <dxf/>
    </rfmt>
    <rcc rId="0" sId="1" dxf="1">
      <nc r="A16" t="inlineStr">
        <is>
          <t>4.25.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6" t="inlineStr">
        <is>
          <t>Žarulja NaVt 250 W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6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6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6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6">
        <f>E16*D16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0" sId="1" ref="A17:XFD17" action="deleteRow">
    <rfmt sheetId="1" xfDxf="1" sqref="A17:XFD17" start="0" length="0">
      <dxf/>
    </rfmt>
    <rcc rId="0" sId="1" dxf="1">
      <nc r="A17" t="inlineStr">
        <is>
          <t>4.27.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7" t="inlineStr">
        <is>
          <t>Prigušnica za NaVt 100 W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50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1" sId="1" ref="A17:XFD17" action="deleteRow">
    <rfmt sheetId="1" xfDxf="1" sqref="A17:XFD17" start="0" length="0">
      <dxf/>
    </rfmt>
    <rcc rId="0" sId="1" dxf="1">
      <nc r="A17" t="inlineStr">
        <is>
          <t>4.28.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7" t="inlineStr">
        <is>
          <t>Prigušnica za NaVt 150 W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5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2" sId="1" ref="A17:XFD17" action="deleteRow">
    <rfmt sheetId="1" xfDxf="1" sqref="A17:XFD17" start="0" length="0">
      <dxf/>
    </rfmt>
    <rcc rId="0" sId="1" dxf="1">
      <nc r="A17" t="inlineStr">
        <is>
          <t>4.29.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7" t="inlineStr">
        <is>
          <t>Prigušnica za NaVt 250 W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3" sId="1" ref="A21:XFD21" action="deleteRow">
    <rfmt sheetId="1" xfDxf="1" sqref="A21:XFD21" start="0" length="0">
      <dxf/>
    </rfmt>
    <rcc rId="0" sId="1" dxf="1">
      <nc r="A21" t="inlineStr">
        <is>
          <t>4.34.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1" t="inlineStr">
        <is>
          <t>Grlo porculan E - 27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1">
        <f>E21*D21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4" sId="1" ref="A21:XFD21" action="deleteRow">
    <rfmt sheetId="1" xfDxf="1" sqref="A21:XFD21" start="0" length="0">
      <dxf/>
    </rfmt>
    <rcc rId="0" sId="1" dxf="1">
      <nc r="A21" t="inlineStr">
        <is>
          <t>4.35.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1" t="inlineStr">
        <is>
          <t>Grlo porculan E - 40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1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1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1">
        <f>E21*D21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5" sId="1" ref="A22:XFD22" action="deleteRow">
    <rfmt sheetId="1" xfDxf="1" sqref="A22:XFD22" start="0" length="0">
      <dxf/>
    </rfmt>
    <rcc rId="0" sId="1" dxf="1">
      <nc r="A22" t="inlineStr">
        <is>
          <t>4.37.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Patrona DZ 6 A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2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6" sId="1" ref="A22:XFD22" action="deleteRow">
    <rfmt sheetId="1" xfDxf="1" sqref="A22:XFD22" start="0" length="0">
      <dxf/>
    </rfmt>
    <rcc rId="0" sId="1" dxf="1">
      <nc r="A22" t="inlineStr">
        <is>
          <t>4.38.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Automatski osigurač 10 A, 220 V, AC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2">
        <v>2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7" sId="1" ref="A22:XFD22" action="deleteRow">
    <rfmt sheetId="1" xfDxf="1" sqref="A22:XFD22" start="0" length="0">
      <dxf/>
    </rfmt>
    <rcc rId="0" sId="1" dxf="1">
      <nc r="A22" t="inlineStr">
        <is>
          <t>4.39.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Krak lampe 700 mmm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10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8" sId="1" ref="A22:XFD22" action="deleteRow">
    <rfmt sheetId="1" xfDxf="1" sqref="A22:XFD22" start="0" length="0">
      <dxf/>
    </rfmt>
    <rcc rId="0" sId="1" dxf="1">
      <nc r="A22" t="inlineStr">
        <is>
          <t>4.40.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Svjetiljka Laterna Classic (za 70 W)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9" sId="1" ref="A22:XFD22" action="deleteRow">
    <rfmt sheetId="1" xfDxf="1" sqref="A22:XFD22" start="0" length="0">
      <dxf/>
    </rfmt>
    <rcc rId="0" sId="1" dxf="1">
      <nc r="A22" t="inlineStr">
        <is>
          <t>4.41.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Svjetiljka Gamalux LVC16 (za 250W)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0" sId="1" ref="A22:XFD22" action="deleteRow">
    <rfmt sheetId="1" xfDxf="1" sqref="A22:XFD22" start="0" length="0">
      <dxf/>
    </rfmt>
    <rcc rId="0" sId="1" dxf="1">
      <nc r="A22" t="inlineStr">
        <is>
          <t>4.42.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Svjetiljka Nano 2/NaV-T 70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1" sId="1" ref="A22:XFD22" action="deleteRow">
    <rfmt sheetId="1" xfDxf="1" sqref="A22:XFD22" start="0" length="0">
      <dxf/>
    </rfmt>
    <rcc rId="0" sId="1" dxf="1">
      <nc r="A22" t="inlineStr">
        <is>
          <t>4.43.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Svjetiljka Ambar /NaV-T 100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2" sId="1" ref="A30:XFD30" action="deleteRow">
    <undo index="65535" exp="area" dr="F30:F32" r="F33" sId="1"/>
    <rfmt sheetId="1" xfDxf="1" sqref="A30:XFD30" start="0" length="0">
      <dxf/>
    </rfmt>
    <rcc rId="0" sId="1" dxf="1">
      <nc r="A30" t="inlineStr">
        <is>
          <t>1. CJENIK GRAĐEVINSKIH RADOVA</t>
        </is>
      </nc>
      <ndxf>
        <font>
          <b/>
          <sz val="11"/>
          <color auto="1"/>
          <name val="Calibri"/>
          <family val="2"/>
          <charset val="238"/>
          <scheme val="minor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30" start="0" length="0">
      <dxf>
        <border outline="0">
          <top style="thin">
            <color indexed="64"/>
          </top>
          <bottom style="thin">
            <color indexed="64"/>
          </bottom>
        </border>
      </dxf>
    </rfmt>
    <rfmt sheetId="1" sqref="C30" start="0" length="0">
      <dxf>
        <border outline="0"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border outline="0"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numFmt numFmtId="4" formatCode="#,##0.0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30">
        <f>#REF!</f>
      </nc>
      <ndxf>
        <numFmt numFmtId="4" formatCode="#,##0.00"/>
        <border outline="0">
          <top style="thin">
            <color indexed="64"/>
          </top>
          <bottom style="thin">
            <color indexed="64"/>
          </bottom>
        </border>
      </ndxf>
    </rcc>
  </rrc>
  <rcc rId="603" sId="1">
    <oc r="A30" t="inlineStr">
      <is>
        <t>2. CJENIK RADNE SNAGE I MEHANIZACIJE</t>
      </is>
    </oc>
    <nc r="A30" t="inlineStr">
      <is>
        <t>1. CJENIK RADNE SNAGE I MEHANIZACIJE</t>
      </is>
    </nc>
  </rcc>
  <rcc rId="604" sId="1">
    <oc r="A31" t="inlineStr">
      <is>
        <t>3. CJENIK MATERIJALA ZA JAVNU RASVJETU</t>
      </is>
    </oc>
    <nc r="A31" t="inlineStr">
      <is>
        <t>2. CJENIK MATERIJALA ZA JAVNU RASVJETU</t>
      </is>
    </nc>
  </rcc>
  <rrc rId="605" sId="1" ref="A23:XFD23" action="deleteRow">
    <rfmt sheetId="1" xfDxf="1" sqref="A23:XFD23" start="0" length="0">
      <dxf/>
    </rfmt>
    <rcc rId="0" sId="1" dxf="1">
      <nc r="A23" t="inlineStr">
        <is>
          <t>4.45.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3" t="inlineStr">
        <is>
          <t>LED svjetiljka Iridium 3 BGP 382 1xGRN70/830 DM DDF2 SRG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3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3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3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3">
        <f>E23*D23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6" sId="1" ref="A23:XFD23" action="deleteRow">
    <rfmt sheetId="1" xfDxf="1" sqref="A23:XFD23" start="0" length="0">
      <dxf/>
    </rfmt>
    <rcc rId="0" sId="1" dxf="1">
      <nc r="A23" t="inlineStr">
        <is>
          <t>4.46.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3" t="inlineStr">
        <is>
          <t>LED svjetiljka Clearway BGP 303 1xLED35/830 DN 10 DDF2 SRG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3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3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3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3">
        <f>E23*D23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7" sId="1" ref="A23:XFD23" action="deleteRow">
    <rfmt sheetId="1" xfDxf="1" sqref="A23:XFD23" start="0" length="0">
      <dxf/>
    </rfmt>
    <rcc rId="0" sId="1" dxf="1">
      <nc r="A23" t="inlineStr">
        <is>
          <t>4.47.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3" t="inlineStr">
        <is>
          <t>LED svjetiljka E+Avis  2 2400 (16W)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3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3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3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3">
        <f>E23*D23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8" sId="1" ref="A23:XFD23" action="deleteRow">
    <undo index="65535" exp="area" dr="F11:F23" r="F24" sId="1"/>
    <rfmt sheetId="1" xfDxf="1" sqref="A23:XFD23" start="0" length="0">
      <dxf/>
    </rfmt>
    <rcc rId="0" sId="1" dxf="1">
      <nc r="A23" t="inlineStr">
        <is>
          <t>4.48.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3" t="inlineStr">
        <is>
          <t>Križna spojnica Fe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3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3">
        <v>10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3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3">
        <f>E23*D23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9" sId="1" ref="A22:XFD22" action="deleteRow">
    <undo index="65535" exp="area" dr="F11:F22" r="F23" sId="1"/>
    <rfmt sheetId="1" xfDxf="1" sqref="A22:XFD22" start="0" length="0">
      <dxf/>
    </rfmt>
    <rcc rId="0" sId="1" dxf="1">
      <nc r="A22" t="inlineStr">
        <is>
          <t>4.44.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22" t="inlineStr">
        <is>
          <t>Reflektor  HALOGEN 150W ili jednakovrijedno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2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2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2">
        <f>E22*D22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10" sId="1" numFmtId="4">
    <oc r="D19">
      <v>9</v>
    </oc>
    <nc r="D19">
      <v>7</v>
    </nc>
  </rcc>
  <rcc rId="611" sId="1" numFmtId="4">
    <oc r="D6">
      <v>10</v>
    </oc>
    <nc r="D6">
      <v>9</v>
    </nc>
  </rcc>
  <rcc rId="612" sId="1" numFmtId="4">
    <oc r="D7">
      <v>80</v>
    </oc>
    <nc r="D7">
      <v>70</v>
    </nc>
  </rcc>
  <rcc rId="613" sId="1">
    <oc r="A11" t="inlineStr">
      <is>
        <t>4.14.</t>
      </is>
    </oc>
    <nc r="A11" t="inlineStr">
      <is>
        <t>1.1.</t>
      </is>
    </nc>
  </rcc>
  <rcc rId="614" sId="1">
    <oc r="A12" t="inlineStr">
      <is>
        <t>4.17.</t>
      </is>
    </oc>
    <nc r="A12" t="inlineStr">
      <is>
        <t>1.2.</t>
      </is>
    </nc>
  </rcc>
  <rcc rId="615" sId="1">
    <oc r="A13" t="inlineStr">
      <is>
        <t>4.18.</t>
      </is>
    </oc>
    <nc r="A13" t="inlineStr">
      <is>
        <t>1.3.</t>
      </is>
    </nc>
  </rcc>
  <rfmt sheetId="1" sqref="A15" start="0" length="0">
    <dxf/>
  </rfmt>
  <rfmt sheetId="1" sqref="A16" start="0" length="0">
    <dxf/>
  </rfmt>
  <rfmt sheetId="1" sqref="A17" start="0" length="0">
    <dxf/>
  </rfmt>
  <rfmt sheetId="1" sqref="A18" start="0" length="0">
    <dxf/>
  </rfmt>
  <rfmt sheetId="1" sqref="A19" start="0" length="0">
    <dxf/>
  </rfmt>
  <rfmt sheetId="1" sqref="A20" start="0" length="0">
    <dxf/>
  </rfmt>
  <rcc rId="616" sId="1">
    <oc r="A14" t="inlineStr">
      <is>
        <t>4.19.</t>
      </is>
    </oc>
    <nc r="A14" t="inlineStr">
      <is>
        <t>1.4.</t>
      </is>
    </nc>
  </rcc>
  <rcc rId="617" sId="1">
    <oc r="A15" t="inlineStr">
      <is>
        <t>4.22.</t>
      </is>
    </oc>
    <nc r="A15" t="inlineStr">
      <is>
        <t>1.5.</t>
      </is>
    </nc>
  </rcc>
  <rcc rId="618" sId="1">
    <oc r="A16" t="inlineStr">
      <is>
        <t>4.26.</t>
      </is>
    </oc>
    <nc r="A16" t="inlineStr">
      <is>
        <t>1.6.</t>
      </is>
    </nc>
  </rcc>
  <rcc rId="619" sId="1">
    <oc r="A17" t="inlineStr">
      <is>
        <t>4.30.</t>
      </is>
    </oc>
    <nc r="A17" t="inlineStr">
      <is>
        <t>1.7.</t>
      </is>
    </nc>
  </rcc>
  <rcc rId="620" sId="1">
    <oc r="A18" t="inlineStr">
      <is>
        <t>4.31.</t>
      </is>
    </oc>
    <nc r="A18" t="inlineStr">
      <is>
        <t>1.8.</t>
      </is>
    </nc>
  </rcc>
  <rcc rId="621" sId="1">
    <oc r="A19" t="inlineStr">
      <is>
        <t>4.32.</t>
      </is>
    </oc>
    <nc r="A19" t="inlineStr">
      <is>
        <t>1.9.</t>
      </is>
    </nc>
  </rcc>
  <rcc rId="622" sId="1">
    <oc r="A20" t="inlineStr">
      <is>
        <t>4.33.</t>
      </is>
    </oc>
    <nc r="A20" t="inlineStr">
      <is>
        <t>1.10.</t>
      </is>
    </nc>
  </rcc>
  <rcc rId="623" sId="1">
    <oc r="A21" t="inlineStr">
      <is>
        <t>4.36.</t>
      </is>
    </oc>
    <nc r="A21" t="inlineStr">
      <is>
        <t>1.11.</t>
      </is>
    </nc>
  </rcc>
  <rcc rId="624" sId="1" numFmtId="4">
    <oc r="D13">
      <v>20</v>
    </oc>
    <nc r="D13">
      <v>15</v>
    </nc>
  </rcc>
  <rcc rId="625" sId="1" numFmtId="4">
    <oc r="D18">
      <v>10</v>
    </oc>
    <nc r="D18">
      <v>8</v>
    </nc>
  </rcc>
  <rcc rId="626" sId="1" numFmtId="4">
    <oc r="D20">
      <v>10</v>
    </oc>
    <nc r="D20">
      <v>9</v>
    </nc>
  </rcc>
  <rcc rId="627" sId="1" numFmtId="4">
    <oc r="D11">
      <v>50</v>
    </oc>
    <nc r="D11">
      <v>40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28" sId="1" ref="A23:XFD23" action="insertRow"/>
  <rrc rId="629" sId="1" ref="A23:XFD23" action="insertRow"/>
  <rrc rId="630" sId="1" ref="A24:XFD24" action="insertRow"/>
  <rrc rId="631" sId="1" ref="A25:XFD25" action="insertRow"/>
  <rrc rId="632" sId="1" ref="A26:XFD26" action="insertRow"/>
  <rfmt sheetId="1" sqref="A23:F27">
    <dxf>
      <fill>
        <patternFill patternType="none">
          <bgColor auto="1"/>
        </patternFill>
      </fill>
    </dxf>
  </rfmt>
  <rcc rId="633" sId="1">
    <oc r="E38" t="inlineStr">
      <is>
        <t>Neven Bastaja</t>
      </is>
    </oc>
    <nc r="E38"/>
  </rcc>
  <rcc rId="634" sId="1">
    <oc r="B5" t="inlineStr">
      <is>
        <t>Radnik elektromonter/elektroinstaler</t>
      </is>
    </oc>
    <nc r="B5" t="inlineStr">
      <is>
        <t>Rad radnika električara</t>
      </is>
    </nc>
  </rcc>
  <rrc rId="635" sId="1" ref="A28:XFD28" action="deleteRow">
    <rfmt sheetId="1" xfDxf="1" sqref="A28:XFD28" start="0" length="0">
      <dxf/>
    </rfmt>
    <rfmt sheetId="1" sqref="E28" start="0" length="0">
      <dxf>
        <numFmt numFmtId="4" formatCode="#,##0.00"/>
      </dxf>
    </rfmt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" sId="1" numFmtId="4">
    <oc r="E5">
      <v>80</v>
    </oc>
    <nc r="E5"/>
  </rcc>
  <rcc rId="637" sId="1" numFmtId="4">
    <oc r="E6">
      <v>500</v>
    </oc>
    <nc r="E6"/>
  </rcc>
  <rcc rId="638" sId="1" numFmtId="4">
    <oc r="E7">
      <v>200</v>
    </oc>
    <nc r="E7"/>
  </rcc>
  <rcc rId="639" sId="1" numFmtId="4">
    <oc r="E11">
      <v>14</v>
    </oc>
    <nc r="E11"/>
  </rcc>
  <rcc rId="640" sId="1" numFmtId="4">
    <oc r="E12">
      <v>60</v>
    </oc>
    <nc r="E12"/>
  </rcc>
  <rcc rId="641" sId="1" numFmtId="4">
    <oc r="E13">
      <v>70</v>
    </oc>
    <nc r="E13"/>
  </rcc>
  <rcc rId="642" sId="1" numFmtId="4">
    <oc r="E14">
      <v>100</v>
    </oc>
    <nc r="E14"/>
  </rcc>
  <rcc rId="643" sId="1" numFmtId="4">
    <oc r="E16">
      <v>120</v>
    </oc>
    <nc r="E16"/>
  </rcc>
  <rcc rId="644" sId="1" numFmtId="4">
    <oc r="E15">
      <v>100</v>
    </oc>
    <nc r="E15"/>
  </rcc>
  <rcc rId="645" sId="1" numFmtId="4">
    <oc r="E17">
      <v>70</v>
    </oc>
    <nc r="E17"/>
  </rcc>
  <rcc rId="646" sId="1" numFmtId="4">
    <oc r="E18">
      <v>70</v>
    </oc>
    <nc r="E18"/>
  </rcc>
  <rcc rId="647" sId="1" numFmtId="4">
    <oc r="E19">
      <v>400</v>
    </oc>
    <nc r="E19"/>
  </rcc>
  <rcc rId="648" sId="1" numFmtId="4">
    <oc r="E20">
      <v>30</v>
    </oc>
    <nc r="E20"/>
  </rcc>
  <rcc rId="649" sId="1" numFmtId="4">
    <oc r="E21">
      <v>1600</v>
    </oc>
    <nc r="E21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4">
    <nc r="E11">
      <v>80</v>
    </nc>
  </rcc>
  <rcc rId="526" sId="1" numFmtId="4">
    <nc r="E13">
      <v>200</v>
    </nc>
  </rcc>
  <rcc rId="527" sId="1" numFmtId="4">
    <nc r="E12">
      <v>500</v>
    </nc>
  </rcc>
  <rcc rId="528" sId="1" numFmtId="4">
    <nc r="E29">
      <v>14</v>
    </nc>
  </rcc>
  <rcc rId="529" sId="1" numFmtId="4">
    <nc r="E32">
      <v>60</v>
    </nc>
  </rcc>
  <rcc rId="530" sId="1" numFmtId="4">
    <nc r="E33">
      <v>70</v>
    </nc>
  </rcc>
  <rcc rId="531" sId="1" numFmtId="4">
    <nc r="E34">
      <v>100</v>
    </nc>
  </rcc>
  <rcc rId="532" sId="1" numFmtId="4">
    <nc r="E37">
      <v>100</v>
    </nc>
  </rcc>
  <rcc rId="533" sId="1" numFmtId="4">
    <nc r="E41">
      <v>120</v>
    </nc>
  </rcc>
  <rcc rId="534" sId="1" numFmtId="4">
    <nc r="E45">
      <v>70</v>
    </nc>
  </rcc>
  <rcc rId="535" sId="1" numFmtId="4">
    <nc r="E46">
      <v>70</v>
    </nc>
  </rcc>
  <rcc rId="536" sId="1" numFmtId="4">
    <nc r="E47">
      <v>400</v>
    </nc>
  </rcc>
  <rcc rId="537" sId="1" numFmtId="4">
    <nc r="E48">
      <v>30</v>
    </nc>
  </rcc>
  <rcc rId="538" sId="1" numFmtId="4">
    <nc r="E51">
      <v>1600</v>
    </nc>
  </rcc>
  <rcc rId="539" sId="1">
    <oc r="E76" t="inlineStr">
      <is>
        <t>_______________________</t>
      </is>
    </oc>
    <nc r="E76" t="inlineStr">
      <is>
        <t>Neven Bastaja</t>
      </is>
    </nc>
  </rcc>
  <rcv guid="{39F251EC-0C6D-4840-9781-533DB2D0EF5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Layout" zoomScaleNormal="115" workbookViewId="0">
      <selection activeCell="E21" sqref="E21"/>
    </sheetView>
  </sheetViews>
  <sheetFormatPr defaultColWidth="9.140625" defaultRowHeight="15" x14ac:dyDescent="0.25"/>
  <cols>
    <col min="1" max="1" width="7.5703125" style="10" customWidth="1"/>
    <col min="2" max="2" width="66.140625" style="10" customWidth="1"/>
    <col min="3" max="3" width="9" style="10" customWidth="1"/>
    <col min="4" max="4" width="14" style="10" customWidth="1"/>
    <col min="5" max="5" width="15.5703125" style="41" customWidth="1"/>
    <col min="6" max="6" width="23.140625" style="10" customWidth="1"/>
    <col min="7" max="16384" width="9.140625" style="10"/>
  </cols>
  <sheetData>
    <row r="1" spans="1:6" ht="77.25" customHeight="1" x14ac:dyDescent="0.25">
      <c r="A1" s="51"/>
      <c r="B1" s="52" t="s">
        <v>29</v>
      </c>
      <c r="C1" s="49"/>
      <c r="D1" s="49"/>
      <c r="E1" s="50"/>
      <c r="F1" s="49"/>
    </row>
    <row r="2" spans="1:6" ht="15" customHeight="1" x14ac:dyDescent="0.25">
      <c r="A2" s="59" t="s">
        <v>10</v>
      </c>
      <c r="B2" s="59" t="s">
        <v>11</v>
      </c>
      <c r="C2" s="59" t="s">
        <v>12</v>
      </c>
      <c r="D2" s="60" t="s">
        <v>9</v>
      </c>
      <c r="E2" s="58"/>
      <c r="F2" s="58"/>
    </row>
    <row r="3" spans="1:6" ht="30" customHeight="1" x14ac:dyDescent="0.25">
      <c r="A3" s="59"/>
      <c r="B3" s="59"/>
      <c r="C3" s="59"/>
      <c r="D3" s="60"/>
      <c r="E3" s="25" t="s">
        <v>13</v>
      </c>
      <c r="F3" s="25" t="s">
        <v>14</v>
      </c>
    </row>
    <row r="4" spans="1:6" ht="15.75" thickBot="1" x14ac:dyDescent="0.3">
      <c r="A4" s="11" t="s">
        <v>31</v>
      </c>
      <c r="B4" s="8"/>
      <c r="C4" s="9"/>
      <c r="D4" s="12"/>
      <c r="E4" s="43"/>
      <c r="F4" s="26"/>
    </row>
    <row r="5" spans="1:6" x14ac:dyDescent="0.25">
      <c r="A5" s="14" t="s">
        <v>27</v>
      </c>
      <c r="B5" s="2" t="s">
        <v>43</v>
      </c>
      <c r="C5" s="3" t="s">
        <v>2</v>
      </c>
      <c r="D5" s="7">
        <v>120</v>
      </c>
      <c r="E5" s="48"/>
      <c r="F5" s="27">
        <f t="shared" ref="F5:F7" si="0">E5*D5</f>
        <v>0</v>
      </c>
    </row>
    <row r="6" spans="1:6" x14ac:dyDescent="0.25">
      <c r="A6" s="14" t="s">
        <v>32</v>
      </c>
      <c r="B6" s="2" t="s">
        <v>30</v>
      </c>
      <c r="C6" s="3" t="s">
        <v>1</v>
      </c>
      <c r="D6" s="7">
        <v>9</v>
      </c>
      <c r="E6" s="48"/>
      <c r="F6" s="27">
        <f t="shared" si="0"/>
        <v>0</v>
      </c>
    </row>
    <row r="7" spans="1:6" x14ac:dyDescent="0.25">
      <c r="A7" s="14" t="s">
        <v>33</v>
      </c>
      <c r="B7" s="2" t="s">
        <v>21</v>
      </c>
      <c r="C7" s="3" t="s">
        <v>2</v>
      </c>
      <c r="D7" s="7">
        <v>70</v>
      </c>
      <c r="E7" s="48"/>
      <c r="F7" s="27">
        <f t="shared" si="0"/>
        <v>0</v>
      </c>
    </row>
    <row r="8" spans="1:6" x14ac:dyDescent="0.25">
      <c r="A8" s="29" t="s">
        <v>18</v>
      </c>
      <c r="B8" s="30"/>
      <c r="C8" s="31"/>
      <c r="D8" s="32"/>
      <c r="E8" s="44"/>
      <c r="F8" s="28">
        <f>SUM(F5:F7)</f>
        <v>0</v>
      </c>
    </row>
    <row r="9" spans="1:6" x14ac:dyDescent="0.25">
      <c r="A9" s="4"/>
      <c r="B9" s="5"/>
      <c r="C9" s="6"/>
      <c r="D9" s="13"/>
    </row>
    <row r="10" spans="1:6" ht="15.75" thickBot="1" x14ac:dyDescent="0.3">
      <c r="A10" s="15" t="s">
        <v>34</v>
      </c>
      <c r="B10" s="8"/>
      <c r="C10" s="1"/>
      <c r="D10" s="12"/>
      <c r="E10" s="43"/>
      <c r="F10" s="26"/>
    </row>
    <row r="11" spans="1:6" x14ac:dyDescent="0.25">
      <c r="A11" s="14" t="s">
        <v>27</v>
      </c>
      <c r="B11" s="46" t="s">
        <v>3</v>
      </c>
      <c r="C11" s="47" t="s">
        <v>0</v>
      </c>
      <c r="D11" s="7">
        <v>40</v>
      </c>
      <c r="E11" s="48"/>
      <c r="F11" s="27">
        <f t="shared" ref="F11:F20" si="1">E11*D11</f>
        <v>0</v>
      </c>
    </row>
    <row r="12" spans="1:6" x14ac:dyDescent="0.25">
      <c r="A12" s="14" t="s">
        <v>32</v>
      </c>
      <c r="B12" s="2" t="s">
        <v>4</v>
      </c>
      <c r="C12" s="3" t="s">
        <v>1</v>
      </c>
      <c r="D12" s="7">
        <v>10</v>
      </c>
      <c r="E12" s="48"/>
      <c r="F12" s="27">
        <f t="shared" si="1"/>
        <v>0</v>
      </c>
    </row>
    <row r="13" spans="1:6" x14ac:dyDescent="0.25">
      <c r="A13" s="14" t="s">
        <v>33</v>
      </c>
      <c r="B13" s="2" t="s">
        <v>5</v>
      </c>
      <c r="C13" s="3" t="s">
        <v>1</v>
      </c>
      <c r="D13" s="7">
        <v>15</v>
      </c>
      <c r="E13" s="48"/>
      <c r="F13" s="27">
        <f t="shared" si="1"/>
        <v>0</v>
      </c>
    </row>
    <row r="14" spans="1:6" x14ac:dyDescent="0.25">
      <c r="A14" s="14" t="s">
        <v>35</v>
      </c>
      <c r="B14" s="2" t="s">
        <v>23</v>
      </c>
      <c r="C14" s="3" t="s">
        <v>1</v>
      </c>
      <c r="D14" s="7">
        <v>10</v>
      </c>
      <c r="E14" s="48"/>
      <c r="F14" s="27">
        <f t="shared" si="1"/>
        <v>0</v>
      </c>
    </row>
    <row r="15" spans="1:6" x14ac:dyDescent="0.25">
      <c r="A15" s="14" t="s">
        <v>36</v>
      </c>
      <c r="B15" s="46" t="s">
        <v>6</v>
      </c>
      <c r="C15" s="47" t="s">
        <v>1</v>
      </c>
      <c r="D15" s="7">
        <v>20</v>
      </c>
      <c r="E15" s="48"/>
      <c r="F15" s="27">
        <f t="shared" si="1"/>
        <v>0</v>
      </c>
    </row>
    <row r="16" spans="1:6" x14ac:dyDescent="0.25">
      <c r="A16" s="14" t="s">
        <v>37</v>
      </c>
      <c r="B16" s="46" t="s">
        <v>7</v>
      </c>
      <c r="C16" s="47" t="s">
        <v>1</v>
      </c>
      <c r="D16" s="7">
        <v>7</v>
      </c>
      <c r="E16" s="48"/>
      <c r="F16" s="27">
        <f t="shared" si="1"/>
        <v>0</v>
      </c>
    </row>
    <row r="17" spans="1:6" x14ac:dyDescent="0.25">
      <c r="A17" s="14" t="s">
        <v>38</v>
      </c>
      <c r="B17" s="46" t="s">
        <v>22</v>
      </c>
      <c r="C17" s="47" t="s">
        <v>1</v>
      </c>
      <c r="D17" s="7">
        <v>8</v>
      </c>
      <c r="E17" s="48"/>
      <c r="F17" s="27">
        <f t="shared" si="1"/>
        <v>0</v>
      </c>
    </row>
    <row r="18" spans="1:6" x14ac:dyDescent="0.25">
      <c r="A18" s="14" t="s">
        <v>39</v>
      </c>
      <c r="B18" s="46" t="s">
        <v>24</v>
      </c>
      <c r="C18" s="47" t="s">
        <v>1</v>
      </c>
      <c r="D18" s="7">
        <v>8</v>
      </c>
      <c r="E18" s="48"/>
      <c r="F18" s="27">
        <f t="shared" si="1"/>
        <v>0</v>
      </c>
    </row>
    <row r="19" spans="1:6" x14ac:dyDescent="0.25">
      <c r="A19" s="14" t="s">
        <v>40</v>
      </c>
      <c r="B19" s="46" t="s">
        <v>25</v>
      </c>
      <c r="C19" s="47" t="s">
        <v>1</v>
      </c>
      <c r="D19" s="7">
        <v>7</v>
      </c>
      <c r="E19" s="48"/>
      <c r="F19" s="27">
        <f t="shared" si="1"/>
        <v>0</v>
      </c>
    </row>
    <row r="20" spans="1:6" x14ac:dyDescent="0.25">
      <c r="A20" s="14" t="s">
        <v>41</v>
      </c>
      <c r="B20" s="46" t="s">
        <v>26</v>
      </c>
      <c r="C20" s="47" t="s">
        <v>1</v>
      </c>
      <c r="D20" s="7">
        <v>9</v>
      </c>
      <c r="E20" s="48"/>
      <c r="F20" s="27">
        <f t="shared" si="1"/>
        <v>0</v>
      </c>
    </row>
    <row r="21" spans="1:6" x14ac:dyDescent="0.25">
      <c r="A21" s="14" t="s">
        <v>42</v>
      </c>
      <c r="B21" s="2" t="s">
        <v>8</v>
      </c>
      <c r="C21" s="3" t="s">
        <v>1</v>
      </c>
      <c r="D21" s="7">
        <v>1</v>
      </c>
      <c r="E21" s="48"/>
      <c r="F21" s="27">
        <f t="shared" ref="F21" si="2">E21*D21</f>
        <v>0</v>
      </c>
    </row>
    <row r="22" spans="1:6" x14ac:dyDescent="0.25">
      <c r="A22" s="34" t="s">
        <v>17</v>
      </c>
      <c r="B22" s="30"/>
      <c r="C22" s="33"/>
      <c r="D22" s="32"/>
      <c r="E22" s="44"/>
      <c r="F22" s="28">
        <f>SUM(F11:F21)</f>
        <v>0</v>
      </c>
    </row>
    <row r="23" spans="1:6" x14ac:dyDescent="0.25">
      <c r="A23" s="53"/>
      <c r="B23" s="54"/>
      <c r="C23" s="55"/>
      <c r="D23" s="56"/>
      <c r="E23" s="57"/>
      <c r="F23" s="57"/>
    </row>
    <row r="24" spans="1:6" x14ac:dyDescent="0.25">
      <c r="A24" s="53"/>
      <c r="B24" s="54"/>
      <c r="C24" s="55"/>
      <c r="D24" s="56"/>
      <c r="E24" s="57"/>
      <c r="F24" s="57"/>
    </row>
    <row r="25" spans="1:6" x14ac:dyDescent="0.25">
      <c r="A25" s="53"/>
      <c r="B25" s="54"/>
      <c r="C25" s="55"/>
      <c r="D25" s="56"/>
      <c r="E25" s="57"/>
      <c r="F25" s="57"/>
    </row>
    <row r="26" spans="1:6" x14ac:dyDescent="0.25">
      <c r="A26" s="53"/>
      <c r="B26" s="54"/>
      <c r="C26" s="55"/>
      <c r="D26" s="56"/>
      <c r="E26" s="57"/>
      <c r="F26" s="57"/>
    </row>
    <row r="27" spans="1:6" ht="15.75" thickBot="1" x14ac:dyDescent="0.3">
      <c r="A27" s="53"/>
      <c r="B27" s="54"/>
      <c r="C27" s="55"/>
      <c r="D27" s="56"/>
      <c r="E27" s="57"/>
      <c r="F27" s="57"/>
    </row>
    <row r="28" spans="1:6" x14ac:dyDescent="0.25">
      <c r="A28" s="19" t="s">
        <v>15</v>
      </c>
      <c r="B28" s="20"/>
      <c r="C28" s="20"/>
      <c r="D28" s="20"/>
      <c r="E28" s="45"/>
      <c r="F28" s="20"/>
    </row>
    <row r="29" spans="1:6" x14ac:dyDescent="0.25">
      <c r="A29" s="17" t="s">
        <v>31</v>
      </c>
      <c r="B29" s="16"/>
      <c r="C29" s="16"/>
      <c r="D29" s="16"/>
      <c r="E29" s="35"/>
      <c r="F29" s="35">
        <f>F8</f>
        <v>0</v>
      </c>
    </row>
    <row r="30" spans="1:6" x14ac:dyDescent="0.25">
      <c r="A30" s="18" t="s">
        <v>34</v>
      </c>
      <c r="B30" s="16"/>
      <c r="C30" s="16"/>
      <c r="D30" s="16"/>
      <c r="E30" s="35"/>
      <c r="F30" s="35">
        <f>F22</f>
        <v>0</v>
      </c>
    </row>
    <row r="31" spans="1:6" s="39" customFormat="1" x14ac:dyDescent="0.25">
      <c r="A31" s="36" t="s">
        <v>20</v>
      </c>
      <c r="B31" s="37"/>
      <c r="C31" s="37"/>
      <c r="D31" s="37"/>
      <c r="E31" s="38"/>
      <c r="F31" s="40">
        <f>SUM(F29:F30)</f>
        <v>0</v>
      </c>
    </row>
    <row r="32" spans="1:6" x14ac:dyDescent="0.25">
      <c r="A32" s="10" t="s">
        <v>19</v>
      </c>
      <c r="F32" s="41">
        <f>F31*0.25</f>
        <v>0</v>
      </c>
    </row>
    <row r="33" spans="1:6" s="42" customFormat="1" ht="15.75" x14ac:dyDescent="0.25">
      <c r="A33" s="23" t="s">
        <v>16</v>
      </c>
      <c r="B33" s="24"/>
      <c r="C33" s="24"/>
      <c r="D33" s="24"/>
      <c r="E33" s="21"/>
      <c r="F33" s="22">
        <f>F32+F31</f>
        <v>0</v>
      </c>
    </row>
    <row r="36" spans="1:6" x14ac:dyDescent="0.25">
      <c r="E36" s="41" t="s">
        <v>28</v>
      </c>
    </row>
    <row r="37" spans="1:6" ht="27.75" customHeight="1" x14ac:dyDescent="0.25"/>
  </sheetData>
  <customSheetViews>
    <customSheetView guid="{1F2ED899-A651-42B0-92AC-97F400A95846}" showPageBreaks="1" view="pageLayout" topLeftCell="A7">
      <selection activeCell="E50" sqref="E50"/>
      <pageMargins left="0.74803149606299213" right="0.19685039370078741" top="1.1417322834645669" bottom="0.31496062992125984" header="0.19685039370078741" footer="0.19685039370078741"/>
      <pageSetup paperSize="9" orientation="landscape" r:id="rId1"/>
      <headerFooter>
        <oddHeader>&amp;C&amp;"-,Podebljano"
KONTROLNI CJENIK MATERIJALA I RADOVA ODRŽAVANJA JAVNE RASVJETE NA PODRUČJU OPĆINE UDBINA</oddHeader>
      </headerFooter>
    </customSheetView>
    <customSheetView guid="{B979060F-F49B-4E65-AC2F-5B156DCC06A1}" showPageBreaks="1" view="pageLayout" topLeftCell="A73">
      <selection activeCell="E1" sqref="E1"/>
      <pageMargins left="0.74803149606299213" right="0.19685039370078741" top="1.1417322834645669" bottom="0.31496062992125984" header="0.19685039370078741" footer="0.19685039370078741"/>
      <pageSetup paperSize="9" orientation="landscape" r:id="rId2"/>
      <headerFooter>
        <oddHeader>&amp;L&amp;8OPĆINA UDBINA
JEDINSTVENI UPRAVNI ODJEL &amp;C&amp;"-,Podebljano"
KONTROLNI CJENIK MATERIJALA I RADOVA ODRŽAVANJA JAVNE RASVJETE NA PODRUČJU OPĆINE UDBINA</oddHeader>
      </headerFooter>
    </customSheetView>
    <customSheetView guid="{39F251EC-0C6D-4840-9781-533DB2D0EF57}" showPageBreaks="1" view="pageLayout" topLeftCell="A67">
      <selection activeCell="E76" sqref="E76"/>
      <pageMargins left="0.74803149606299213" right="0.19685039370078741" top="1.1417322834645669" bottom="0.31496062992125984" header="0.19685039370078741" footer="0.19685039370078741"/>
      <pageSetup paperSize="9" orientation="landscape" r:id="rId3"/>
      <headerFooter>
        <oddHeader>&amp;C&amp;"-,Podebljano"
KONTROLNI CJENIK MATERIJALA I RADOVA ODRŽAVANJA JAVNE RASVJETE NA PODRUČJU OPĆINE UDBINA</oddHeader>
      </headerFooter>
    </customSheetView>
  </customSheetViews>
  <mergeCells count="5">
    <mergeCell ref="E2:F2"/>
    <mergeCell ref="A2:A3"/>
    <mergeCell ref="B2:B3"/>
    <mergeCell ref="C2:C3"/>
    <mergeCell ref="D2:D3"/>
  </mergeCells>
  <pageMargins left="0.74803149606299213" right="0.19685039370078741" top="1.1417322834645669" bottom="0.31496062992125984" header="0.19685039370078741" footer="0.19685039370078741"/>
  <pageSetup paperSize="9" orientation="landscape" r:id="rId4"/>
  <headerFooter>
    <oddHeader>&amp;C&amp;"-,Podebljano"
KONTROLNI CJENIK MATERIJALA I RADOVA ODRŽAVANJA JAVNE RASVJETE NA PODRUČJU OPĆINE UDBINA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1F2ED899-A651-42B0-92AC-97F400A95846}">
      <pageMargins left="0.7" right="0.7" top="0.75" bottom="0.75" header="0.3" footer="0.3"/>
    </customSheetView>
    <customSheetView guid="{B979060F-F49B-4E65-AC2F-5B156DCC06A1}">
      <pageMargins left="0.7" right="0.7" top="0.75" bottom="0.75" header="0.3" footer="0.3"/>
    </customSheetView>
    <customSheetView guid="{39F251EC-0C6D-4840-9781-533DB2D0EF5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1F2ED899-A651-42B0-92AC-97F400A95846}">
      <pageMargins left="0.7" right="0.7" top="0.75" bottom="0.75" header="0.3" footer="0.3"/>
    </customSheetView>
    <customSheetView guid="{B979060F-F49B-4E65-AC2F-5B156DCC06A1}">
      <pageMargins left="0.7" right="0.7" top="0.75" bottom="0.75" header="0.3" footer="0.3"/>
    </customSheetView>
    <customSheetView guid="{39F251EC-0C6D-4840-9781-533DB2D0EF5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TROŠKOVNIK!Print_Titles</vt:lpstr>
    </vt:vector>
  </TitlesOfParts>
  <Company>Općina Udbina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Brkić</dc:creator>
  <cp:lastModifiedBy>Zlatko Brkić</cp:lastModifiedBy>
  <cp:lastPrinted>2019-04-18T11:17:50Z</cp:lastPrinted>
  <dcterms:created xsi:type="dcterms:W3CDTF">2008-03-04T08:36:08Z</dcterms:created>
  <dcterms:modified xsi:type="dcterms:W3CDTF">2022-05-26T11:26:45Z</dcterms:modified>
</cp:coreProperties>
</file>